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.sharepoint.com/sites/RTPientaloteollisuusPTT/Shared Documents/General/Suhdanteet ja tilastot/Tilastokeskus/Rakennusluvat ja aloitukset/2023 10 TIEDOTTEEN TAUSTADATA/"/>
    </mc:Choice>
  </mc:AlternateContent>
  <xr:revisionPtr revIDLastSave="108" documentId="8_{31839679-ACA4-4E73-B792-BCD2CCDE4992}" xr6:coauthVersionLast="47" xr6:coauthVersionMax="47" xr10:uidLastSave="{AE289738-600F-4782-A0C7-62CF080A6F10}"/>
  <bookViews>
    <workbookView xWindow="-120" yWindow="-120" windowWidth="25440" windowHeight="15390" xr2:uid="{98CD4FD9-556B-4C2A-8DCC-FB6A9B1E5AA6}"/>
  </bookViews>
  <sheets>
    <sheet name="Data" sheetId="1" r:id="rId1"/>
    <sheet name="KUVA Kunnat TOP 20" sheetId="2" r:id="rId2"/>
    <sheet name="KUVA Koko maan kuukausittain" sheetId="3" r:id="rId3"/>
    <sheet name="KUVA Koko maan kertymä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E30" i="1"/>
  <c r="H8" i="1"/>
  <c r="H12" i="1"/>
  <c r="P8" i="1"/>
  <c r="P9" i="1"/>
  <c r="P10" i="1"/>
  <c r="P11" i="1"/>
  <c r="P12" i="1"/>
  <c r="P13" i="1"/>
  <c r="P14" i="1"/>
  <c r="P15" i="1"/>
  <c r="S8" i="1"/>
  <c r="W8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V9" i="1"/>
  <c r="V10" i="1" s="1"/>
  <c r="W9" i="1" l="1"/>
  <c r="W10" i="1"/>
  <c r="V11" i="1"/>
  <c r="W11" i="1" l="1"/>
  <c r="V12" i="1"/>
  <c r="V13" i="1" l="1"/>
  <c r="W12" i="1"/>
  <c r="W13" i="1" l="1"/>
  <c r="V14" i="1"/>
  <c r="V15" i="1" l="1"/>
  <c r="W15" i="1" s="1"/>
  <c r="W14" i="1"/>
  <c r="F33" i="1" l="1"/>
  <c r="G33" i="1"/>
  <c r="E33" i="1"/>
  <c r="G28" i="1"/>
  <c r="H28" i="1" s="1"/>
  <c r="F28" i="1"/>
  <c r="F29" i="1" s="1"/>
  <c r="E28" i="1"/>
  <c r="E29" i="1" s="1"/>
  <c r="D28" i="1"/>
  <c r="D29" i="1" s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Rautiainen Kimmo</author>
  </authors>
  <commentList>
    <comment ref="H8" authorId="0" shapeId="0" xr:uid="{45CE1A63-CD6B-4529-A958-461E91D4B472}">
      <text>
        <r>
          <rPr>
            <sz val="9"/>
            <color indexed="81"/>
            <rFont val="Tahoma"/>
            <family val="2"/>
          </rPr>
          <t>Espoo kattaa peräti 10 % koko maan luvista</t>
        </r>
      </text>
    </comment>
    <comment ref="H12" authorId="0" shapeId="0" xr:uid="{389A900F-69FD-4655-9E53-EEB6F0F537A0}">
      <text>
        <r>
          <rPr>
            <sz val="9"/>
            <color indexed="81"/>
            <rFont val="Tahoma"/>
            <family val="2"/>
          </rPr>
          <t>TOP 5 kuntaa kattoivat peräti 32 % koko maan luvista</t>
        </r>
      </text>
    </comment>
    <comment ref="W15" authorId="0" shapeId="0" xr:uid="{0116C9CD-E00D-40FE-A16A-2D0D4A2CDC4F}">
      <text>
        <r>
          <rPr>
            <sz val="9"/>
            <color indexed="81"/>
            <rFont val="Tahoma"/>
            <family val="2"/>
          </rPr>
          <t>Rakennuslupien kertymä elokuussa 2023 oli noi puolet verrattuna edelliseen vuoteen</t>
        </r>
      </text>
    </comment>
    <comment ref="H28" authorId="0" shapeId="0" xr:uid="{22E67FCE-A25C-4E64-897C-76E7087094D2}">
      <text>
        <r>
          <rPr>
            <sz val="9"/>
            <color indexed="81"/>
            <rFont val="Tahoma"/>
            <family val="2"/>
          </rPr>
          <t>TOP20 kuntaa kattoivat peräti 58 % koko maan luvista</t>
        </r>
      </text>
    </comment>
  </commentList>
</comments>
</file>

<file path=xl/sharedStrings.xml><?xml version="1.0" encoding="utf-8"?>
<sst xmlns="http://schemas.openxmlformats.org/spreadsheetml/2006/main" count="66" uniqueCount="51">
  <si>
    <t>Omakoti- ja paritalojen rakennusluvat</t>
  </si>
  <si>
    <t>Espoo</t>
  </si>
  <si>
    <t>Vantaa</t>
  </si>
  <si>
    <t>Oulu</t>
  </si>
  <si>
    <t>Helsinki</t>
  </si>
  <si>
    <t>Jyväskylä</t>
  </si>
  <si>
    <t>Porvoo</t>
  </si>
  <si>
    <t>Turku</t>
  </si>
  <si>
    <t>Tampere</t>
  </si>
  <si>
    <t>Nurmijärvi</t>
  </si>
  <si>
    <t>Seinäjoki</t>
  </si>
  <si>
    <t>Joensuu</t>
  </si>
  <si>
    <t>Tuusula</t>
  </si>
  <si>
    <t>Sipoo</t>
  </si>
  <si>
    <t>Nokia</t>
  </si>
  <si>
    <t>Kuopio</t>
  </si>
  <si>
    <t>Kaarina</t>
  </si>
  <si>
    <t>Rovaniemi</t>
  </si>
  <si>
    <t>Ylöjärvi</t>
  </si>
  <si>
    <t>Kangasala</t>
  </si>
  <si>
    <t>Kempele</t>
  </si>
  <si>
    <t>Elokuu 2020</t>
  </si>
  <si>
    <t>Elokuu 2021</t>
  </si>
  <si>
    <t>Elokuu 2022</t>
  </si>
  <si>
    <t>Elokuu 2023</t>
  </si>
  <si>
    <t>Kunta</t>
  </si>
  <si>
    <t>KOKO MAA</t>
  </si>
  <si>
    <t>TOP 20 kuntaa yhteensä</t>
  </si>
  <si>
    <t>Muutos edelliseen vuoteen</t>
  </si>
  <si>
    <t>Lähde: Tilastokeskusken Rakennettu ympäristö -palvelu</t>
  </si>
  <si>
    <t>KR/PTT</t>
  </si>
  <si>
    <t>Rakennuslupien vuosisumma elokuussa 2020-2023 asuntojen lukumäärän mukaan</t>
  </si>
  <si>
    <t>Osuus koko maan luvuista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</si>
  <si>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</si>
  <si>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</si>
  <si>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</si>
  <si>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</si>
  <si>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</si>
  <si>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</si>
  <si>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</si>
  <si>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</si>
  <si>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</si>
  <si>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</si>
  <si>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</si>
  <si>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</si>
  <si>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maan rakennusluvat kuukausittain</t>
  </si>
  <si>
    <t>Rakennuslupien kertymä vuoden alusta lähtien</t>
  </si>
  <si>
    <t>Muutos</t>
  </si>
  <si>
    <t>Lisätietoja: Kimmo Rautiainen, Pientaloteollisuus PTT ry, kimmo.rautiainen@rt.fi, 0400 381 444</t>
  </si>
  <si>
    <t>TOP 5</t>
  </si>
  <si>
    <t>TOP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</si>
</sst>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17" fontId="2" fillId="0" borderId="0" xfId="0" quotePrefix="1" applyNumberFormat="1" applyFont="1"/>
    <xf numFmtId="164" fontId="0" fillId="0" borderId="0" xfId="1" applyNumberFormat="1" applyFont="1"/>
    <xf numFmtId="164" fontId="2" fillId="0" borderId="0" xfId="1" applyNumberFormat="1" applyFont="1"/>
    <xf numFmtId="9" fontId="0" fillId="0" borderId="0" xfId="2" applyFont="1"/>
    <xf numFmtId="0" fontId="0" fillId="0" borderId="0" xfId="0" applyAlignment="1">
      <alignment horizontal="right"/>
    </xf>
    <xf numFmtId="14" fontId="0" fillId="0" borderId="0" xfId="0" applyNumberFormat="1"/>
    <xf numFmtId="0" fontId="5" fillId="0" borderId="0" xfId="3"/>
    <xf numFmtId="0" fontId="3" fillId="0" borderId="0" xfId="3" applyFont="1"/>
    <xf numFmtId="9" fontId="0" fillId="0" borderId="0" xfId="4" applyFont="1"/>
    <xf numFmtId="164" fontId="5" fillId="0" borderId="0" xfId="1" quotePrefix="1" applyNumberFormat="1" applyFont="1"/>
    <xf numFmtId="164" fontId="5" fillId="0" borderId="0" xfId="1" applyNumberFormat="1" applyFont="1"/>
    <xf numFmtId="164" fontId="3" fillId="2" borderId="0" xfId="1" quotePrefix="1" applyNumberFormat="1" applyFont="1" applyFill="1"/>
    <xf numFmtId="9" fontId="2" fillId="2" borderId="0" xfId="4" applyFont="1" applyFill="1"/>
  </cellXfs>
  <cellStyles count="5">
    <cellStyle name="Normaali" xfId="0" builtinId="0"/>
    <cellStyle name="Normaali 2" xfId="3" xr:uid="{717FBFB5-0B9B-44D4-B5B2-BFF22A22D8F5}"/>
    <cellStyle name="Pilkku" xfId="1" builtinId="3"/>
    <cellStyle name="Prosenttia" xfId="2" builtinId="5"/>
    <cellStyle name="Prosenttia 2" xfId="4" xr:uid="{8AC7EA40-E114-4795-A18E-33AED830B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Omakoti- ja paritalorakentamisen</a:t>
            </a:r>
            <a:r>
              <a:rPr lang="fi-FI" baseline="0"/>
              <a:t> TOP 20 -kuntaa</a:t>
            </a:r>
          </a:p>
          <a:p>
            <a:pPr>
              <a:defRPr/>
            </a:pPr>
            <a:r>
              <a:rPr lang="fi-FI" sz="1200"/>
              <a:t>Rakennuslupien vuosisumma elokuussa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Data!$G$7</c:f>
              <c:strCache>
                <c:ptCount val="1"/>
                <c:pt idx="0">
                  <c:v>Elokuu 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Data!$C$8:$C$27</c:f>
              <c:strCache>
                <c:ptCount val="20"/>
                <c:pt idx="0">
                  <c:v>Espoo</c:v>
                </c:pt>
                <c:pt idx="1">
                  <c:v>Vantaa</c:v>
                </c:pt>
                <c:pt idx="2">
                  <c:v>Oulu</c:v>
                </c:pt>
                <c:pt idx="3">
                  <c:v>Helsinki</c:v>
                </c:pt>
                <c:pt idx="4">
                  <c:v>Jyväskylä</c:v>
                </c:pt>
                <c:pt idx="5">
                  <c:v>Porvoo</c:v>
                </c:pt>
                <c:pt idx="6">
                  <c:v>Turku</c:v>
                </c:pt>
                <c:pt idx="7">
                  <c:v>Tampere</c:v>
                </c:pt>
                <c:pt idx="8">
                  <c:v>Nurmijärvi</c:v>
                </c:pt>
                <c:pt idx="9">
                  <c:v>Seinäjoki</c:v>
                </c:pt>
                <c:pt idx="10">
                  <c:v>Joensuu</c:v>
                </c:pt>
                <c:pt idx="11">
                  <c:v>Tuusula</c:v>
                </c:pt>
                <c:pt idx="12">
                  <c:v>Sipoo</c:v>
                </c:pt>
                <c:pt idx="13">
                  <c:v>Nokia</c:v>
                </c:pt>
                <c:pt idx="14">
                  <c:v>Kuopio</c:v>
                </c:pt>
                <c:pt idx="15">
                  <c:v>Kaarina</c:v>
                </c:pt>
                <c:pt idx="16">
                  <c:v>Rovaniemi</c:v>
                </c:pt>
                <c:pt idx="17">
                  <c:v>Ylöjärvi</c:v>
                </c:pt>
                <c:pt idx="18">
                  <c:v>Kangasala</c:v>
                </c:pt>
                <c:pt idx="19">
                  <c:v>Kempele</c:v>
                </c:pt>
              </c:strCache>
            </c:strRef>
          </c:cat>
          <c:val>
            <c:numRef>
              <c:f>Data!$G$8:$G$27</c:f>
              <c:numCache>
                <c:formatCode>_-* #\ ##0_-;\-* #\ ##0_-;_-* "-"??_-;_-@_-</c:formatCode>
                <c:ptCount val="20"/>
                <c:pt idx="0">
                  <c:v>410</c:v>
                </c:pt>
                <c:pt idx="1">
                  <c:v>267</c:v>
                </c:pt>
                <c:pt idx="2">
                  <c:v>267</c:v>
                </c:pt>
                <c:pt idx="3">
                  <c:v>206</c:v>
                </c:pt>
                <c:pt idx="4">
                  <c:v>128</c:v>
                </c:pt>
                <c:pt idx="5">
                  <c:v>93</c:v>
                </c:pt>
                <c:pt idx="6">
                  <c:v>92</c:v>
                </c:pt>
                <c:pt idx="7">
                  <c:v>91</c:v>
                </c:pt>
                <c:pt idx="8">
                  <c:v>89</c:v>
                </c:pt>
                <c:pt idx="9">
                  <c:v>72</c:v>
                </c:pt>
                <c:pt idx="10">
                  <c:v>71</c:v>
                </c:pt>
                <c:pt idx="11">
                  <c:v>69</c:v>
                </c:pt>
                <c:pt idx="12">
                  <c:v>68</c:v>
                </c:pt>
                <c:pt idx="13">
                  <c:v>66</c:v>
                </c:pt>
                <c:pt idx="14">
                  <c:v>65</c:v>
                </c:pt>
                <c:pt idx="15">
                  <c:v>65</c:v>
                </c:pt>
                <c:pt idx="16">
                  <c:v>63</c:v>
                </c:pt>
                <c:pt idx="17">
                  <c:v>61</c:v>
                </c:pt>
                <c:pt idx="18">
                  <c:v>58</c:v>
                </c:pt>
                <c:pt idx="1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5B-4275-B462-803837BBB62D}"/>
            </c:ext>
          </c:extLst>
        </c:ser>
        <c:ser>
          <c:idx val="2"/>
          <c:order val="1"/>
          <c:tx>
            <c:strRef>
              <c:f>Data!$F$7</c:f>
              <c:strCache>
                <c:ptCount val="1"/>
                <c:pt idx="0">
                  <c:v>Elokuu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Data!$C$8:$C$27</c:f>
              <c:strCache>
                <c:ptCount val="20"/>
                <c:pt idx="0">
                  <c:v>Espoo</c:v>
                </c:pt>
                <c:pt idx="1">
                  <c:v>Vantaa</c:v>
                </c:pt>
                <c:pt idx="2">
                  <c:v>Oulu</c:v>
                </c:pt>
                <c:pt idx="3">
                  <c:v>Helsinki</c:v>
                </c:pt>
                <c:pt idx="4">
                  <c:v>Jyväskylä</c:v>
                </c:pt>
                <c:pt idx="5">
                  <c:v>Porvoo</c:v>
                </c:pt>
                <c:pt idx="6">
                  <c:v>Turku</c:v>
                </c:pt>
                <c:pt idx="7">
                  <c:v>Tampere</c:v>
                </c:pt>
                <c:pt idx="8">
                  <c:v>Nurmijärvi</c:v>
                </c:pt>
                <c:pt idx="9">
                  <c:v>Seinäjoki</c:v>
                </c:pt>
                <c:pt idx="10">
                  <c:v>Joensuu</c:v>
                </c:pt>
                <c:pt idx="11">
                  <c:v>Tuusula</c:v>
                </c:pt>
                <c:pt idx="12">
                  <c:v>Sipoo</c:v>
                </c:pt>
                <c:pt idx="13">
                  <c:v>Nokia</c:v>
                </c:pt>
                <c:pt idx="14">
                  <c:v>Kuopio</c:v>
                </c:pt>
                <c:pt idx="15">
                  <c:v>Kaarina</c:v>
                </c:pt>
                <c:pt idx="16">
                  <c:v>Rovaniemi</c:v>
                </c:pt>
                <c:pt idx="17">
                  <c:v>Ylöjärvi</c:v>
                </c:pt>
                <c:pt idx="18">
                  <c:v>Kangasala</c:v>
                </c:pt>
                <c:pt idx="19">
                  <c:v>Kempele</c:v>
                </c:pt>
              </c:strCache>
            </c:strRef>
          </c:cat>
          <c:val>
            <c:numRef>
              <c:f>Data!$F$8:$F$27</c:f>
              <c:numCache>
                <c:formatCode>_-* #\ ##0_-;\-* #\ ##0_-;_-* "-"??_-;_-@_-</c:formatCode>
                <c:ptCount val="20"/>
                <c:pt idx="0">
                  <c:v>700</c:v>
                </c:pt>
                <c:pt idx="1">
                  <c:v>480</c:v>
                </c:pt>
                <c:pt idx="2">
                  <c:v>424</c:v>
                </c:pt>
                <c:pt idx="3">
                  <c:v>287</c:v>
                </c:pt>
                <c:pt idx="4">
                  <c:v>209</c:v>
                </c:pt>
                <c:pt idx="5">
                  <c:v>107</c:v>
                </c:pt>
                <c:pt idx="6">
                  <c:v>98</c:v>
                </c:pt>
                <c:pt idx="7">
                  <c:v>168</c:v>
                </c:pt>
                <c:pt idx="8">
                  <c:v>211</c:v>
                </c:pt>
                <c:pt idx="9">
                  <c:v>144</c:v>
                </c:pt>
                <c:pt idx="10">
                  <c:v>71</c:v>
                </c:pt>
                <c:pt idx="11">
                  <c:v>217</c:v>
                </c:pt>
                <c:pt idx="12">
                  <c:v>71</c:v>
                </c:pt>
                <c:pt idx="13">
                  <c:v>99</c:v>
                </c:pt>
                <c:pt idx="14">
                  <c:v>137</c:v>
                </c:pt>
                <c:pt idx="15">
                  <c:v>104</c:v>
                </c:pt>
                <c:pt idx="16">
                  <c:v>126</c:v>
                </c:pt>
                <c:pt idx="17">
                  <c:v>101</c:v>
                </c:pt>
                <c:pt idx="18">
                  <c:v>128</c:v>
                </c:pt>
                <c:pt idx="1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B-4275-B462-803837BBB62D}"/>
            </c:ext>
          </c:extLst>
        </c:ser>
        <c:ser>
          <c:idx val="1"/>
          <c:order val="2"/>
          <c:tx>
            <c:strRef>
              <c:f>Data!$E$7</c:f>
              <c:strCache>
                <c:ptCount val="1"/>
                <c:pt idx="0">
                  <c:v>Elokuu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Data!$C$8:$C$27</c:f>
              <c:strCache>
                <c:ptCount val="20"/>
                <c:pt idx="0">
                  <c:v>Espoo</c:v>
                </c:pt>
                <c:pt idx="1">
                  <c:v>Vantaa</c:v>
                </c:pt>
                <c:pt idx="2">
                  <c:v>Oulu</c:v>
                </c:pt>
                <c:pt idx="3">
                  <c:v>Helsinki</c:v>
                </c:pt>
                <c:pt idx="4">
                  <c:v>Jyväskylä</c:v>
                </c:pt>
                <c:pt idx="5">
                  <c:v>Porvoo</c:v>
                </c:pt>
                <c:pt idx="6">
                  <c:v>Turku</c:v>
                </c:pt>
                <c:pt idx="7">
                  <c:v>Tampere</c:v>
                </c:pt>
                <c:pt idx="8">
                  <c:v>Nurmijärvi</c:v>
                </c:pt>
                <c:pt idx="9">
                  <c:v>Seinäjoki</c:v>
                </c:pt>
                <c:pt idx="10">
                  <c:v>Joensuu</c:v>
                </c:pt>
                <c:pt idx="11">
                  <c:v>Tuusula</c:v>
                </c:pt>
                <c:pt idx="12">
                  <c:v>Sipoo</c:v>
                </c:pt>
                <c:pt idx="13">
                  <c:v>Nokia</c:v>
                </c:pt>
                <c:pt idx="14">
                  <c:v>Kuopio</c:v>
                </c:pt>
                <c:pt idx="15">
                  <c:v>Kaarina</c:v>
                </c:pt>
                <c:pt idx="16">
                  <c:v>Rovaniemi</c:v>
                </c:pt>
                <c:pt idx="17">
                  <c:v>Ylöjärvi</c:v>
                </c:pt>
                <c:pt idx="18">
                  <c:v>Kangasala</c:v>
                </c:pt>
                <c:pt idx="19">
                  <c:v>Kempele</c:v>
                </c:pt>
              </c:strCache>
            </c:strRef>
          </c:cat>
          <c:val>
            <c:numRef>
              <c:f>Data!$E$8:$E$27</c:f>
              <c:numCache>
                <c:formatCode>_-* #\ ##0_-;\-* #\ ##0_-;_-* "-"??_-;_-@_-</c:formatCode>
                <c:ptCount val="20"/>
                <c:pt idx="0">
                  <c:v>734</c:v>
                </c:pt>
                <c:pt idx="1">
                  <c:v>397</c:v>
                </c:pt>
                <c:pt idx="2">
                  <c:v>504</c:v>
                </c:pt>
                <c:pt idx="3">
                  <c:v>411</c:v>
                </c:pt>
                <c:pt idx="4">
                  <c:v>236</c:v>
                </c:pt>
                <c:pt idx="5">
                  <c:v>152</c:v>
                </c:pt>
                <c:pt idx="6">
                  <c:v>151</c:v>
                </c:pt>
                <c:pt idx="7">
                  <c:v>152</c:v>
                </c:pt>
                <c:pt idx="8">
                  <c:v>151</c:v>
                </c:pt>
                <c:pt idx="9">
                  <c:v>145</c:v>
                </c:pt>
                <c:pt idx="10">
                  <c:v>115</c:v>
                </c:pt>
                <c:pt idx="11">
                  <c:v>146</c:v>
                </c:pt>
                <c:pt idx="12">
                  <c:v>95</c:v>
                </c:pt>
                <c:pt idx="13">
                  <c:v>108</c:v>
                </c:pt>
                <c:pt idx="14">
                  <c:v>151</c:v>
                </c:pt>
                <c:pt idx="15">
                  <c:v>145</c:v>
                </c:pt>
                <c:pt idx="16">
                  <c:v>180</c:v>
                </c:pt>
                <c:pt idx="17">
                  <c:v>113</c:v>
                </c:pt>
                <c:pt idx="18">
                  <c:v>126</c:v>
                </c:pt>
                <c:pt idx="1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B-4275-B462-803837BBB62D}"/>
            </c:ext>
          </c:extLst>
        </c:ser>
        <c:ser>
          <c:idx val="0"/>
          <c:order val="3"/>
          <c:tx>
            <c:strRef>
              <c:f>Data!$D$7</c:f>
              <c:strCache>
                <c:ptCount val="1"/>
                <c:pt idx="0">
                  <c:v>Elokuu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Data!$C$8:$C$27</c:f>
              <c:strCache>
                <c:ptCount val="20"/>
                <c:pt idx="0">
                  <c:v>Espoo</c:v>
                </c:pt>
                <c:pt idx="1">
                  <c:v>Vantaa</c:v>
                </c:pt>
                <c:pt idx="2">
                  <c:v>Oulu</c:v>
                </c:pt>
                <c:pt idx="3">
                  <c:v>Helsinki</c:v>
                </c:pt>
                <c:pt idx="4">
                  <c:v>Jyväskylä</c:v>
                </c:pt>
                <c:pt idx="5">
                  <c:v>Porvoo</c:v>
                </c:pt>
                <c:pt idx="6">
                  <c:v>Turku</c:v>
                </c:pt>
                <c:pt idx="7">
                  <c:v>Tampere</c:v>
                </c:pt>
                <c:pt idx="8">
                  <c:v>Nurmijärvi</c:v>
                </c:pt>
                <c:pt idx="9">
                  <c:v>Seinäjoki</c:v>
                </c:pt>
                <c:pt idx="10">
                  <c:v>Joensuu</c:v>
                </c:pt>
                <c:pt idx="11">
                  <c:v>Tuusula</c:v>
                </c:pt>
                <c:pt idx="12">
                  <c:v>Sipoo</c:v>
                </c:pt>
                <c:pt idx="13">
                  <c:v>Nokia</c:v>
                </c:pt>
                <c:pt idx="14">
                  <c:v>Kuopio</c:v>
                </c:pt>
                <c:pt idx="15">
                  <c:v>Kaarina</c:v>
                </c:pt>
                <c:pt idx="16">
                  <c:v>Rovaniemi</c:v>
                </c:pt>
                <c:pt idx="17">
                  <c:v>Ylöjärvi</c:v>
                </c:pt>
                <c:pt idx="18">
                  <c:v>Kangasala</c:v>
                </c:pt>
                <c:pt idx="19">
                  <c:v>Kempele</c:v>
                </c:pt>
              </c:strCache>
            </c:strRef>
          </c:cat>
          <c:val>
            <c:numRef>
              <c:f>Data!$D$8:$D$27</c:f>
              <c:numCache>
                <c:formatCode>_-* #\ ##0_-;\-* #\ ##0_-;_-* "-"??_-;_-@_-</c:formatCode>
                <c:ptCount val="20"/>
                <c:pt idx="0">
                  <c:v>550</c:v>
                </c:pt>
                <c:pt idx="1">
                  <c:v>357</c:v>
                </c:pt>
                <c:pt idx="2">
                  <c:v>384</c:v>
                </c:pt>
                <c:pt idx="3">
                  <c:v>278</c:v>
                </c:pt>
                <c:pt idx="4">
                  <c:v>200</c:v>
                </c:pt>
                <c:pt idx="5">
                  <c:v>108</c:v>
                </c:pt>
                <c:pt idx="6">
                  <c:v>114</c:v>
                </c:pt>
                <c:pt idx="7">
                  <c:v>134</c:v>
                </c:pt>
                <c:pt idx="8">
                  <c:v>92</c:v>
                </c:pt>
                <c:pt idx="9">
                  <c:v>121</c:v>
                </c:pt>
                <c:pt idx="10">
                  <c:v>125</c:v>
                </c:pt>
                <c:pt idx="11">
                  <c:v>103</c:v>
                </c:pt>
                <c:pt idx="12">
                  <c:v>86</c:v>
                </c:pt>
                <c:pt idx="13">
                  <c:v>56</c:v>
                </c:pt>
                <c:pt idx="14">
                  <c:v>155</c:v>
                </c:pt>
                <c:pt idx="15">
                  <c:v>107</c:v>
                </c:pt>
                <c:pt idx="16">
                  <c:v>159</c:v>
                </c:pt>
                <c:pt idx="17">
                  <c:v>97</c:v>
                </c:pt>
                <c:pt idx="18">
                  <c:v>72</c:v>
                </c:pt>
                <c:pt idx="1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B-4275-B462-803837BB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9086696"/>
        <c:axId val="839087056"/>
      </c:barChart>
      <c:catAx>
        <c:axId val="839086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9087056"/>
        <c:crosses val="autoZero"/>
        <c:auto val="1"/>
        <c:lblAlgn val="ctr"/>
        <c:lblOffset val="100"/>
        <c:noMultiLvlLbl val="0"/>
      </c:catAx>
      <c:valAx>
        <c:axId val="839087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050"/>
                  <a:t>Asuntojen lukumäärä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908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37715182869006"/>
          <c:y val="0.36642450300259721"/>
          <c:w val="0.10842032594497288"/>
          <c:h val="0.1719652041143663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0" i="0" u="none" strike="noStrike" kern="1200" spc="0" baseline="0" dirty="0">
                <a:solidFill>
                  <a:prstClr val="black">
                    <a:lumMod val="65000"/>
                    <a:lumOff val="35000"/>
                  </a:prstClr>
                </a:solidFill>
              </a:rPr>
              <a:t>Omakoti- ja paritalojen rakennusluvat kuukausittain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Data!$K$8:$K$19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Data!$L$8:$L$19</c:f>
              <c:numCache>
                <c:formatCode>_-* #\ ##0_-;\-* #\ ##0_-;_-* "-"??_-;_-@_-</c:formatCode>
                <c:ptCount val="12"/>
                <c:pt idx="0">
                  <c:v>367</c:v>
                </c:pt>
                <c:pt idx="1">
                  <c:v>456</c:v>
                </c:pt>
                <c:pt idx="2">
                  <c:v>729</c:v>
                </c:pt>
                <c:pt idx="3">
                  <c:v>744</c:v>
                </c:pt>
                <c:pt idx="4">
                  <c:v>628</c:v>
                </c:pt>
                <c:pt idx="5">
                  <c:v>888</c:v>
                </c:pt>
                <c:pt idx="6">
                  <c:v>466</c:v>
                </c:pt>
                <c:pt idx="7">
                  <c:v>436</c:v>
                </c:pt>
                <c:pt idx="8">
                  <c:v>639</c:v>
                </c:pt>
                <c:pt idx="9">
                  <c:v>624</c:v>
                </c:pt>
                <c:pt idx="10">
                  <c:v>603</c:v>
                </c:pt>
                <c:pt idx="11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0-4648-BF46-C2D2A0EBFE5A}"/>
            </c:ext>
          </c:extLst>
        </c:ser>
        <c:ser>
          <c:idx val="1"/>
          <c:order val="1"/>
          <c:tx>
            <c:strRef>
              <c:f>Data!$M$7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Data!$K$8:$K$19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Data!$M$8:$M$19</c:f>
              <c:numCache>
                <c:formatCode>_-* #\ ##0_-;\-* #\ ##0_-;_-* "-"??_-;_-@_-</c:formatCode>
                <c:ptCount val="12"/>
                <c:pt idx="0">
                  <c:v>392</c:v>
                </c:pt>
                <c:pt idx="1">
                  <c:v>603</c:v>
                </c:pt>
                <c:pt idx="2">
                  <c:v>941</c:v>
                </c:pt>
                <c:pt idx="3">
                  <c:v>874</c:v>
                </c:pt>
                <c:pt idx="4">
                  <c:v>954</c:v>
                </c:pt>
                <c:pt idx="5">
                  <c:v>1199</c:v>
                </c:pt>
                <c:pt idx="6">
                  <c:v>426</c:v>
                </c:pt>
                <c:pt idx="7">
                  <c:v>673</c:v>
                </c:pt>
                <c:pt idx="8">
                  <c:v>814</c:v>
                </c:pt>
                <c:pt idx="9">
                  <c:v>667</c:v>
                </c:pt>
                <c:pt idx="10">
                  <c:v>637</c:v>
                </c:pt>
                <c:pt idx="11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0-4648-BF46-C2D2A0EBFE5A}"/>
            </c:ext>
          </c:extLst>
        </c:ser>
        <c:ser>
          <c:idx val="2"/>
          <c:order val="2"/>
          <c:tx>
            <c:strRef>
              <c:f>Data!$N$7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Data!$K$8:$K$19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Data!$N$8:$N$19</c:f>
              <c:numCache>
                <c:formatCode>_-* #\ ##0_-;\-* #\ ##0_-;_-* "-"??_-;_-@_-</c:formatCode>
                <c:ptCount val="12"/>
                <c:pt idx="0">
                  <c:v>449</c:v>
                </c:pt>
                <c:pt idx="1">
                  <c:v>621</c:v>
                </c:pt>
                <c:pt idx="2">
                  <c:v>835</c:v>
                </c:pt>
                <c:pt idx="3">
                  <c:v>750</c:v>
                </c:pt>
                <c:pt idx="4">
                  <c:v>733</c:v>
                </c:pt>
                <c:pt idx="5">
                  <c:v>936</c:v>
                </c:pt>
                <c:pt idx="6">
                  <c:v>247</c:v>
                </c:pt>
                <c:pt idx="7">
                  <c:v>498</c:v>
                </c:pt>
                <c:pt idx="8">
                  <c:v>498</c:v>
                </c:pt>
                <c:pt idx="9">
                  <c:v>433</c:v>
                </c:pt>
                <c:pt idx="10">
                  <c:v>344</c:v>
                </c:pt>
                <c:pt idx="11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C0-4648-BF46-C2D2A0EBFE5A}"/>
            </c:ext>
          </c:extLst>
        </c:ser>
        <c:ser>
          <c:idx val="3"/>
          <c:order val="3"/>
          <c:tx>
            <c:strRef>
              <c:f>Data!$O$7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Data!$K$8:$K$19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Data!$O$8:$O$19</c:f>
              <c:numCache>
                <c:formatCode>_-* #\ ##0_-;\-* #\ ##0_-;_-* "-"??_-;_-@_-</c:formatCode>
                <c:ptCount val="12"/>
                <c:pt idx="0">
                  <c:v>198</c:v>
                </c:pt>
                <c:pt idx="1">
                  <c:v>304</c:v>
                </c:pt>
                <c:pt idx="2">
                  <c:v>318</c:v>
                </c:pt>
                <c:pt idx="3">
                  <c:v>343</c:v>
                </c:pt>
                <c:pt idx="4">
                  <c:v>440</c:v>
                </c:pt>
                <c:pt idx="5">
                  <c:v>491</c:v>
                </c:pt>
                <c:pt idx="6">
                  <c:v>116</c:v>
                </c:pt>
                <c:pt idx="7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C0-4648-BF46-C2D2A0EB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056592"/>
        <c:axId val="786052272"/>
      </c:barChart>
      <c:catAx>
        <c:axId val="78605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86052272"/>
        <c:crosses val="autoZero"/>
        <c:auto val="1"/>
        <c:lblAlgn val="ctr"/>
        <c:lblOffset val="100"/>
        <c:noMultiLvlLbl val="0"/>
      </c:catAx>
      <c:valAx>
        <c:axId val="78605227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Asuntojen lukumäärä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8605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0" i="0" u="none" strike="noStrike" kern="1200" spc="0" baseline="0" dirty="0">
                <a:solidFill>
                  <a:prstClr val="black">
                    <a:lumMod val="65000"/>
                    <a:lumOff val="35000"/>
                  </a:prstClr>
                </a:solidFill>
              </a:rPr>
              <a:t>Omakoti- ja paritalojen rakennuslupien kertymä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E2F1-4042-AF16-E873ABB2C63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2F1-4042-AF16-E873ABB2C63F}"/>
              </c:ext>
            </c:extLst>
          </c:dPt>
          <c:cat>
            <c:strRef>
              <c:f>Data!$R$8:$R$19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Data!$S$8:$S$19</c:f>
              <c:numCache>
                <c:formatCode>_-* #\ ##0_-;\-* #\ ##0_-;_-* "-"??_-;_-@_-</c:formatCode>
                <c:ptCount val="12"/>
                <c:pt idx="0">
                  <c:v>367</c:v>
                </c:pt>
                <c:pt idx="1">
                  <c:v>823</c:v>
                </c:pt>
                <c:pt idx="2">
                  <c:v>1552</c:v>
                </c:pt>
                <c:pt idx="3">
                  <c:v>2296</c:v>
                </c:pt>
                <c:pt idx="4">
                  <c:v>2924</c:v>
                </c:pt>
                <c:pt idx="5">
                  <c:v>3812</c:v>
                </c:pt>
                <c:pt idx="6">
                  <c:v>4278</c:v>
                </c:pt>
                <c:pt idx="7">
                  <c:v>4714</c:v>
                </c:pt>
                <c:pt idx="8">
                  <c:v>5353</c:v>
                </c:pt>
                <c:pt idx="9">
                  <c:v>5977</c:v>
                </c:pt>
                <c:pt idx="10">
                  <c:v>6580</c:v>
                </c:pt>
                <c:pt idx="11">
                  <c:v>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1-4042-AF16-E873ABB2C63F}"/>
            </c:ext>
          </c:extLst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E2F1-4042-AF16-E873ABB2C63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2F1-4042-AF16-E873ABB2C63F}"/>
              </c:ext>
            </c:extLst>
          </c:dPt>
          <c:cat>
            <c:strRef>
              <c:f>Data!$R$8:$R$19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Data!$T$8:$T$19</c:f>
              <c:numCache>
                <c:formatCode>_-* #\ ##0_-;\-* #\ ##0_-;_-* "-"??_-;_-@_-</c:formatCode>
                <c:ptCount val="12"/>
                <c:pt idx="0">
                  <c:v>392</c:v>
                </c:pt>
                <c:pt idx="1">
                  <c:v>995</c:v>
                </c:pt>
                <c:pt idx="2">
                  <c:v>1936</c:v>
                </c:pt>
                <c:pt idx="3">
                  <c:v>2810</c:v>
                </c:pt>
                <c:pt idx="4">
                  <c:v>3764</c:v>
                </c:pt>
                <c:pt idx="5">
                  <c:v>4963</c:v>
                </c:pt>
                <c:pt idx="6">
                  <c:v>5389</c:v>
                </c:pt>
                <c:pt idx="7">
                  <c:v>6062</c:v>
                </c:pt>
                <c:pt idx="8">
                  <c:v>6876</c:v>
                </c:pt>
                <c:pt idx="9">
                  <c:v>7543</c:v>
                </c:pt>
                <c:pt idx="10">
                  <c:v>8180</c:v>
                </c:pt>
                <c:pt idx="11">
                  <c:v>8650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F1-4042-AF16-E873ABB2C63F}"/>
            </c:ext>
          </c:extLst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2F1-4042-AF16-E873ABB2C63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2F1-4042-AF16-E873ABB2C63F}"/>
              </c:ext>
            </c:extLst>
          </c:dPt>
          <c:cat>
            <c:strRef>
              <c:f>Data!$R$8:$R$19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Data!$U$8:$U$19</c:f>
              <c:numCache>
                <c:formatCode>_-* #\ ##0_-;\-* #\ ##0_-;_-* "-"??_-;_-@_-</c:formatCode>
                <c:ptCount val="12"/>
                <c:pt idx="0">
                  <c:v>448</c:v>
                </c:pt>
                <c:pt idx="1">
                  <c:v>1069</c:v>
                </c:pt>
                <c:pt idx="2">
                  <c:v>1904</c:v>
                </c:pt>
                <c:pt idx="3">
                  <c:v>2654</c:v>
                </c:pt>
                <c:pt idx="4">
                  <c:v>3387</c:v>
                </c:pt>
                <c:pt idx="5">
                  <c:v>4323</c:v>
                </c:pt>
                <c:pt idx="6">
                  <c:v>4570</c:v>
                </c:pt>
                <c:pt idx="7">
                  <c:v>5068</c:v>
                </c:pt>
                <c:pt idx="8">
                  <c:v>5566</c:v>
                </c:pt>
                <c:pt idx="9">
                  <c:v>5999</c:v>
                </c:pt>
                <c:pt idx="10">
                  <c:v>6343</c:v>
                </c:pt>
                <c:pt idx="11">
                  <c:v>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F1-4042-AF16-E873ABB2C63F}"/>
            </c:ext>
          </c:extLst>
        </c:ser>
        <c:ser>
          <c:idx val="3"/>
          <c:order val="3"/>
          <c:tx>
            <c:strRef>
              <c:f>Data!$V$7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2F1-4042-AF16-E873ABB2C63F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2F1-4042-AF16-E873ABB2C63F}"/>
              </c:ext>
            </c:extLst>
          </c:dPt>
          <c:cat>
            <c:strRef>
              <c:f>Data!$R$8:$R$19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Data!$V$8:$V$19</c:f>
              <c:numCache>
                <c:formatCode>_-* #\ ##0_-;\-* #\ ##0_-;_-* "-"??_-;_-@_-</c:formatCode>
                <c:ptCount val="12"/>
                <c:pt idx="0">
                  <c:v>192</c:v>
                </c:pt>
                <c:pt idx="1">
                  <c:v>496</c:v>
                </c:pt>
                <c:pt idx="2">
                  <c:v>814</c:v>
                </c:pt>
                <c:pt idx="3">
                  <c:v>1157</c:v>
                </c:pt>
                <c:pt idx="4">
                  <c:v>1597</c:v>
                </c:pt>
                <c:pt idx="5">
                  <c:v>2088</c:v>
                </c:pt>
                <c:pt idx="6">
                  <c:v>2204</c:v>
                </c:pt>
                <c:pt idx="7">
                  <c:v>2483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2F1-4042-AF16-E873ABB2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559080"/>
        <c:axId val="623555480"/>
      </c:lineChart>
      <c:catAx>
        <c:axId val="62355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23555480"/>
        <c:crosses val="autoZero"/>
        <c:auto val="1"/>
        <c:lblAlgn val="ctr"/>
        <c:lblOffset val="100"/>
        <c:noMultiLvlLbl val="0"/>
      </c:catAx>
      <c:valAx>
        <c:axId val="623555480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/>
                  <a:t>Asuntojen lukumäärä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23559080"/>
        <c:crosses val="autoZero"/>
        <c:crossBetween val="between"/>
        <c:majorUnit val="1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1ABEA8-86DE-4151-92A2-23903FB4BDCD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96D805-05EB-4811-82F5-813907A9184F}">
  <sheetPr/>
  <sheetViews>
    <sheetView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06821C-C776-4CA3-97AA-7707C11C3573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2E42087-E37C-EFD3-5F19-0CC11EA234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057" cy="604219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7B51002E-BBF6-12A0-39E4-FA3E3807C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1D22C22-CAC8-021C-D219-E563C73F98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5C8E-7147-480A-893B-9688058421B1}">
  <dimension ref="A1:W33"/>
  <sheetViews>
    <sheetView tabSelected="1" workbookViewId="0">
      <selection activeCell="C33" sqref="C33:G33"/>
    </sheetView>
  </sheetViews>
  <sheetFormatPr defaultRowHeight="15" x14ac:dyDescent="0.25"/>
  <cols>
    <col min="1" max="1" width="10.85546875" customWidth="1"/>
    <col min="3" max="3" width="10.7109375" customWidth="1"/>
    <col min="4" max="7" width="11.42578125" bestFit="1" customWidth="1"/>
    <col min="8" max="8" width="6.7109375" customWidth="1"/>
    <col min="11" max="11" width="11.42578125" customWidth="1"/>
    <col min="12" max="15" width="6.7109375" customWidth="1"/>
    <col min="16" max="16" width="7.85546875" bestFit="1" customWidth="1"/>
    <col min="18" max="18" width="10.28515625" bestFit="1" customWidth="1"/>
    <col min="19" max="22" width="6.7109375" customWidth="1"/>
    <col min="23" max="23" width="7.85546875" bestFit="1" customWidth="1"/>
  </cols>
  <sheetData>
    <row r="1" spans="1:23" x14ac:dyDescent="0.25">
      <c r="A1" s="8">
        <v>45224</v>
      </c>
      <c r="C1" t="s">
        <v>29</v>
      </c>
    </row>
    <row r="2" spans="1:23" x14ac:dyDescent="0.25">
      <c r="A2" s="7" t="s">
        <v>30</v>
      </c>
      <c r="C2" t="s">
        <v>48</v>
      </c>
    </row>
    <row r="4" spans="1:23" s="2" customFormat="1" ht="18.75" x14ac:dyDescent="0.3">
      <c r="C4" s="2" t="s">
        <v>0</v>
      </c>
    </row>
    <row r="5" spans="1:23" x14ac:dyDescent="0.25">
      <c r="C5" t="s">
        <v>31</v>
      </c>
      <c r="K5" s="9" t="s">
        <v>45</v>
      </c>
      <c r="L5" s="9"/>
      <c r="M5" s="9"/>
      <c r="N5" s="9"/>
      <c r="O5" s="9"/>
      <c r="P5" s="9"/>
      <c r="R5" s="9" t="s">
        <v>46</v>
      </c>
      <c r="S5" s="9"/>
      <c r="T5" s="9"/>
      <c r="U5" s="9"/>
      <c r="V5" s="9"/>
      <c r="W5" s="9"/>
    </row>
    <row r="6" spans="1:23" x14ac:dyDescent="0.25">
      <c r="L6" s="9"/>
      <c r="M6" s="9"/>
      <c r="N6" s="9"/>
      <c r="O6" s="9"/>
      <c r="P6" s="9"/>
    </row>
    <row r="7" spans="1:23" x14ac:dyDescent="0.25">
      <c r="C7" s="1" t="s">
        <v>25</v>
      </c>
      <c r="D7" s="3" t="s">
        <v>21</v>
      </c>
      <c r="E7" s="3" t="s">
        <v>22</v>
      </c>
      <c r="F7" s="3" t="s">
        <v>23</v>
      </c>
      <c r="G7" s="3" t="s">
        <v>24</v>
      </c>
      <c r="K7" s="9"/>
      <c r="L7" s="10">
        <v>2020</v>
      </c>
      <c r="M7" s="10">
        <v>2021</v>
      </c>
      <c r="N7" s="10">
        <v>2022</v>
      </c>
      <c r="O7" s="10">
        <v>2023</v>
      </c>
      <c r="P7" s="10" t="s">
        <v>47</v>
      </c>
      <c r="R7" s="9"/>
      <c r="S7" s="10">
        <v>2020</v>
      </c>
      <c r="T7" s="10">
        <v>2021</v>
      </c>
      <c r="U7" s="10">
        <v>2022</v>
      </c>
      <c r="V7" s="10">
        <v>2023</v>
      </c>
      <c r="W7" s="10" t="s">
        <v>47</v>
      </c>
    </row>
    <row r="8" spans="1:23" x14ac:dyDescent="0.25">
      <c r="B8" s="1">
        <v>1</v>
      </c>
      <c r="C8" s="1" t="s">
        <v>1</v>
      </c>
      <c r="D8" s="4">
        <v>550</v>
      </c>
      <c r="E8" s="4">
        <v>734</v>
      </c>
      <c r="F8" s="4">
        <v>700</v>
      </c>
      <c r="G8" s="4">
        <v>410</v>
      </c>
      <c r="H8" s="6">
        <f>G8/G32</f>
        <v>0.1019139945314442</v>
      </c>
      <c r="I8" t="s">
        <v>1</v>
      </c>
      <c r="K8" s="9" t="s">
        <v>33</v>
      </c>
      <c r="L8" s="12">
        <v>367</v>
      </c>
      <c r="M8" s="13">
        <v>392</v>
      </c>
      <c r="N8" s="13">
        <v>449</v>
      </c>
      <c r="O8" s="13">
        <v>198</v>
      </c>
      <c r="P8" s="11">
        <f t="shared" ref="P8:P15" si="0">O8/N8-1</f>
        <v>-0.55902004454342991</v>
      </c>
      <c r="R8" s="9" t="s">
        <v>33</v>
      </c>
      <c r="S8" s="12">
        <f>L8</f>
        <v>367</v>
      </c>
      <c r="T8" s="13">
        <v>392</v>
      </c>
      <c r="U8" s="13">
        <v>448</v>
      </c>
      <c r="V8" s="13">
        <v>192</v>
      </c>
      <c r="W8" s="11">
        <f t="shared" ref="W8:W15" si="1">V8/U8-1</f>
        <v>-0.5714285714285714</v>
      </c>
    </row>
    <row r="9" spans="1:23" x14ac:dyDescent="0.25">
      <c r="B9" s="1">
        <v>2</v>
      </c>
      <c r="C9" s="1" t="s">
        <v>2</v>
      </c>
      <c r="D9" s="4">
        <v>357</v>
      </c>
      <c r="E9" s="4">
        <v>397</v>
      </c>
      <c r="F9" s="4">
        <v>480</v>
      </c>
      <c r="G9" s="4">
        <v>267</v>
      </c>
      <c r="K9" s="9" t="s">
        <v>34</v>
      </c>
      <c r="L9" s="12">
        <v>456</v>
      </c>
      <c r="M9" s="13">
        <v>603</v>
      </c>
      <c r="N9" s="13">
        <v>621</v>
      </c>
      <c r="O9" s="13">
        <v>304</v>
      </c>
      <c r="P9" s="11">
        <f t="shared" si="0"/>
        <v>-0.51046698872785834</v>
      </c>
      <c r="R9" s="9" t="s">
        <v>34</v>
      </c>
      <c r="S9" s="12">
        <f t="shared" ref="S9:V15" si="2">S8+L9</f>
        <v>823</v>
      </c>
      <c r="T9" s="12">
        <f t="shared" si="2"/>
        <v>995</v>
      </c>
      <c r="U9" s="12">
        <f t="shared" si="2"/>
        <v>1069</v>
      </c>
      <c r="V9" s="12">
        <f t="shared" si="2"/>
        <v>496</v>
      </c>
      <c r="W9" s="11">
        <f t="shared" si="1"/>
        <v>-0.53601496725912068</v>
      </c>
    </row>
    <row r="10" spans="1:23" x14ac:dyDescent="0.25">
      <c r="B10" s="1">
        <v>3</v>
      </c>
      <c r="C10" s="1" t="s">
        <v>3</v>
      </c>
      <c r="D10" s="4">
        <v>384</v>
      </c>
      <c r="E10" s="4">
        <v>504</v>
      </c>
      <c r="F10" s="4">
        <v>424</v>
      </c>
      <c r="G10" s="4">
        <v>267</v>
      </c>
      <c r="K10" s="9" t="s">
        <v>35</v>
      </c>
      <c r="L10" s="12">
        <v>729</v>
      </c>
      <c r="M10" s="13">
        <v>941</v>
      </c>
      <c r="N10" s="13">
        <v>835</v>
      </c>
      <c r="O10" s="13">
        <v>318</v>
      </c>
      <c r="P10" s="11">
        <f t="shared" si="0"/>
        <v>-0.61916167664670652</v>
      </c>
      <c r="R10" s="9" t="s">
        <v>35</v>
      </c>
      <c r="S10" s="12">
        <f t="shared" si="2"/>
        <v>1552</v>
      </c>
      <c r="T10" s="12">
        <f t="shared" si="2"/>
        <v>1936</v>
      </c>
      <c r="U10" s="12">
        <f t="shared" si="2"/>
        <v>1904</v>
      </c>
      <c r="V10" s="12">
        <f t="shared" si="2"/>
        <v>814</v>
      </c>
      <c r="W10" s="11">
        <f t="shared" si="1"/>
        <v>-0.57247899159663862</v>
      </c>
    </row>
    <row r="11" spans="1:23" x14ac:dyDescent="0.25">
      <c r="B11" s="1">
        <v>4</v>
      </c>
      <c r="C11" s="1" t="s">
        <v>4</v>
      </c>
      <c r="D11" s="4">
        <v>278</v>
      </c>
      <c r="E11" s="4">
        <v>411</v>
      </c>
      <c r="F11" s="4">
        <v>287</v>
      </c>
      <c r="G11" s="4">
        <v>206</v>
      </c>
      <c r="K11" s="9" t="s">
        <v>36</v>
      </c>
      <c r="L11" s="12">
        <v>744</v>
      </c>
      <c r="M11" s="13">
        <v>874</v>
      </c>
      <c r="N11" s="13">
        <v>750</v>
      </c>
      <c r="O11" s="13">
        <v>343</v>
      </c>
      <c r="P11" s="11">
        <f t="shared" si="0"/>
        <v>-0.54266666666666663</v>
      </c>
      <c r="R11" s="9" t="s">
        <v>36</v>
      </c>
      <c r="S11" s="12">
        <f t="shared" si="2"/>
        <v>2296</v>
      </c>
      <c r="T11" s="12">
        <f t="shared" si="2"/>
        <v>2810</v>
      </c>
      <c r="U11" s="12">
        <f t="shared" si="2"/>
        <v>2654</v>
      </c>
      <c r="V11" s="12">
        <f t="shared" si="2"/>
        <v>1157</v>
      </c>
      <c r="W11" s="11">
        <f t="shared" si="1"/>
        <v>-0.56405425772418982</v>
      </c>
    </row>
    <row r="12" spans="1:23" x14ac:dyDescent="0.25">
      <c r="B12" s="1">
        <v>5</v>
      </c>
      <c r="C12" s="1" t="s">
        <v>5</v>
      </c>
      <c r="D12" s="4">
        <v>200</v>
      </c>
      <c r="E12" s="4">
        <v>236</v>
      </c>
      <c r="F12" s="4">
        <v>209</v>
      </c>
      <c r="G12" s="4">
        <v>128</v>
      </c>
      <c r="H12" s="6">
        <f>SUM(G8:G12)/G32</f>
        <v>0.31767337807606266</v>
      </c>
      <c r="I12" t="s">
        <v>49</v>
      </c>
      <c r="K12" s="9" t="s">
        <v>37</v>
      </c>
      <c r="L12" s="12">
        <v>628</v>
      </c>
      <c r="M12" s="13">
        <v>954</v>
      </c>
      <c r="N12" s="13">
        <v>733</v>
      </c>
      <c r="O12" s="13">
        <v>440</v>
      </c>
      <c r="P12" s="11">
        <f t="shared" si="0"/>
        <v>-0.39972714870395631</v>
      </c>
      <c r="R12" s="9" t="s">
        <v>37</v>
      </c>
      <c r="S12" s="12">
        <f t="shared" si="2"/>
        <v>2924</v>
      </c>
      <c r="T12" s="12">
        <f t="shared" si="2"/>
        <v>3764</v>
      </c>
      <c r="U12" s="12">
        <f t="shared" si="2"/>
        <v>3387</v>
      </c>
      <c r="V12" s="12">
        <f t="shared" si="2"/>
        <v>1597</v>
      </c>
      <c r="W12" s="11">
        <f t="shared" si="1"/>
        <v>-0.52849129022733976</v>
      </c>
    </row>
    <row r="13" spans="1:23" x14ac:dyDescent="0.25">
      <c r="B13">
        <v>6</v>
      </c>
      <c r="C13" t="s">
        <v>6</v>
      </c>
      <c r="D13" s="4">
        <v>108</v>
      </c>
      <c r="E13" s="4">
        <v>152</v>
      </c>
      <c r="F13" s="4">
        <v>107</v>
      </c>
      <c r="G13" s="4">
        <v>93</v>
      </c>
      <c r="K13" s="9" t="s">
        <v>38</v>
      </c>
      <c r="L13" s="12">
        <v>888</v>
      </c>
      <c r="M13" s="13">
        <v>1199</v>
      </c>
      <c r="N13" s="13">
        <v>936</v>
      </c>
      <c r="O13" s="13">
        <v>491</v>
      </c>
      <c r="P13" s="11">
        <f t="shared" si="0"/>
        <v>-0.4754273504273504</v>
      </c>
      <c r="R13" s="9" t="s">
        <v>38</v>
      </c>
      <c r="S13" s="12">
        <f t="shared" si="2"/>
        <v>3812</v>
      </c>
      <c r="T13" s="12">
        <f t="shared" si="2"/>
        <v>4963</v>
      </c>
      <c r="U13" s="12">
        <f t="shared" si="2"/>
        <v>4323</v>
      </c>
      <c r="V13" s="12">
        <f t="shared" si="2"/>
        <v>2088</v>
      </c>
      <c r="W13" s="11">
        <f t="shared" si="1"/>
        <v>-0.51700208188757801</v>
      </c>
    </row>
    <row r="14" spans="1:23" x14ac:dyDescent="0.25">
      <c r="B14">
        <v>7</v>
      </c>
      <c r="C14" t="s">
        <v>7</v>
      </c>
      <c r="D14" s="4">
        <v>114</v>
      </c>
      <c r="E14" s="4">
        <v>151</v>
      </c>
      <c r="F14" s="4">
        <v>98</v>
      </c>
      <c r="G14" s="4">
        <v>92</v>
      </c>
      <c r="K14" s="9" t="s">
        <v>39</v>
      </c>
      <c r="L14" s="12">
        <v>466</v>
      </c>
      <c r="M14" s="13">
        <v>426</v>
      </c>
      <c r="N14" s="13">
        <v>247</v>
      </c>
      <c r="O14" s="13">
        <v>116</v>
      </c>
      <c r="P14" s="11">
        <f t="shared" si="0"/>
        <v>-0.53036437246963564</v>
      </c>
      <c r="R14" s="9" t="s">
        <v>39</v>
      </c>
      <c r="S14" s="12">
        <f t="shared" si="2"/>
        <v>4278</v>
      </c>
      <c r="T14" s="12">
        <f t="shared" si="2"/>
        <v>5389</v>
      </c>
      <c r="U14" s="12">
        <f t="shared" si="2"/>
        <v>4570</v>
      </c>
      <c r="V14" s="12">
        <f t="shared" si="2"/>
        <v>2204</v>
      </c>
      <c r="W14" s="11">
        <f t="shared" si="1"/>
        <v>-0.51772428884026256</v>
      </c>
    </row>
    <row r="15" spans="1:23" x14ac:dyDescent="0.25">
      <c r="B15">
        <v>8</v>
      </c>
      <c r="C15" t="s">
        <v>8</v>
      </c>
      <c r="D15" s="4">
        <v>134</v>
      </c>
      <c r="E15" s="4">
        <v>152</v>
      </c>
      <c r="F15" s="4">
        <v>168</v>
      </c>
      <c r="G15" s="4">
        <v>91</v>
      </c>
      <c r="K15" s="9" t="s">
        <v>40</v>
      </c>
      <c r="L15" s="12">
        <v>436</v>
      </c>
      <c r="M15" s="13">
        <v>673</v>
      </c>
      <c r="N15" s="13">
        <v>498</v>
      </c>
      <c r="O15" s="13">
        <v>279</v>
      </c>
      <c r="P15" s="11">
        <f t="shared" si="0"/>
        <v>-0.43975903614457834</v>
      </c>
      <c r="R15" s="9" t="s">
        <v>40</v>
      </c>
      <c r="S15" s="12">
        <f t="shared" si="2"/>
        <v>4714</v>
      </c>
      <c r="T15" s="12">
        <f t="shared" si="2"/>
        <v>6062</v>
      </c>
      <c r="U15" s="12">
        <f t="shared" si="2"/>
        <v>5068</v>
      </c>
      <c r="V15" s="14">
        <f t="shared" si="2"/>
        <v>2483</v>
      </c>
      <c r="W15" s="15">
        <f t="shared" si="1"/>
        <v>-0.51006314127861097</v>
      </c>
    </row>
    <row r="16" spans="1:23" x14ac:dyDescent="0.25">
      <c r="B16">
        <v>9</v>
      </c>
      <c r="C16" t="s">
        <v>9</v>
      </c>
      <c r="D16" s="4">
        <v>92</v>
      </c>
      <c r="E16" s="4">
        <v>151</v>
      </c>
      <c r="F16" s="4">
        <v>211</v>
      </c>
      <c r="G16" s="4">
        <v>89</v>
      </c>
      <c r="K16" s="9" t="s">
        <v>41</v>
      </c>
      <c r="L16" s="12">
        <v>639</v>
      </c>
      <c r="M16" s="13">
        <v>814</v>
      </c>
      <c r="N16" s="13">
        <v>498</v>
      </c>
      <c r="O16" s="13"/>
      <c r="P16" s="9"/>
      <c r="R16" s="9" t="s">
        <v>41</v>
      </c>
      <c r="S16" s="12">
        <f t="shared" ref="S16:U19" si="3">S15+L16</f>
        <v>5353</v>
      </c>
      <c r="T16" s="12">
        <f t="shared" si="3"/>
        <v>6876</v>
      </c>
      <c r="U16" s="12">
        <f t="shared" si="3"/>
        <v>5566</v>
      </c>
      <c r="V16" s="13"/>
      <c r="W16" s="9"/>
    </row>
    <row r="17" spans="2:23" x14ac:dyDescent="0.25">
      <c r="B17">
        <v>10</v>
      </c>
      <c r="C17" t="s">
        <v>10</v>
      </c>
      <c r="D17" s="4">
        <v>121</v>
      </c>
      <c r="E17" s="4">
        <v>145</v>
      </c>
      <c r="F17" s="4">
        <v>144</v>
      </c>
      <c r="G17" s="4">
        <v>72</v>
      </c>
      <c r="K17" s="9" t="s">
        <v>42</v>
      </c>
      <c r="L17" s="12">
        <v>624</v>
      </c>
      <c r="M17" s="13">
        <v>667</v>
      </c>
      <c r="N17" s="13">
        <v>433</v>
      </c>
      <c r="O17" s="13"/>
      <c r="P17" s="9"/>
      <c r="R17" s="9" t="s">
        <v>42</v>
      </c>
      <c r="S17" s="12">
        <f t="shared" si="3"/>
        <v>5977</v>
      </c>
      <c r="T17" s="12">
        <f t="shared" si="3"/>
        <v>7543</v>
      </c>
      <c r="U17" s="12">
        <f t="shared" si="3"/>
        <v>5999</v>
      </c>
      <c r="V17" s="13"/>
      <c r="W17" s="9"/>
    </row>
    <row r="18" spans="2:23" x14ac:dyDescent="0.25">
      <c r="B18">
        <v>11</v>
      </c>
      <c r="C18" t="s">
        <v>11</v>
      </c>
      <c r="D18" s="4">
        <v>125</v>
      </c>
      <c r="E18" s="4">
        <v>115</v>
      </c>
      <c r="F18" s="4">
        <v>71</v>
      </c>
      <c r="G18" s="4">
        <v>71</v>
      </c>
      <c r="K18" s="9" t="s">
        <v>43</v>
      </c>
      <c r="L18" s="12">
        <v>603</v>
      </c>
      <c r="M18" s="13">
        <v>637</v>
      </c>
      <c r="N18" s="13">
        <v>344</v>
      </c>
      <c r="O18" s="13"/>
      <c r="P18" s="9"/>
      <c r="R18" s="9" t="s">
        <v>43</v>
      </c>
      <c r="S18" s="12">
        <f t="shared" si="3"/>
        <v>6580</v>
      </c>
      <c r="T18" s="12">
        <f t="shared" si="3"/>
        <v>8180</v>
      </c>
      <c r="U18" s="12">
        <f t="shared" si="3"/>
        <v>6343</v>
      </c>
      <c r="V18" s="13"/>
      <c r="W18" s="9"/>
    </row>
    <row r="19" spans="2:23" x14ac:dyDescent="0.25">
      <c r="B19">
        <v>12</v>
      </c>
      <c r="C19" t="s">
        <v>12</v>
      </c>
      <c r="D19" s="4">
        <v>103</v>
      </c>
      <c r="E19" s="4">
        <v>146</v>
      </c>
      <c r="F19" s="4">
        <v>217</v>
      </c>
      <c r="G19" s="4">
        <v>69</v>
      </c>
      <c r="K19" s="9" t="s">
        <v>44</v>
      </c>
      <c r="L19" s="12">
        <v>462</v>
      </c>
      <c r="M19" s="13">
        <v>470</v>
      </c>
      <c r="N19" s="13">
        <v>259</v>
      </c>
      <c r="O19" s="13"/>
      <c r="P19" s="9"/>
      <c r="R19" s="9" t="s">
        <v>44</v>
      </c>
      <c r="S19" s="12">
        <f t="shared" si="3"/>
        <v>7042</v>
      </c>
      <c r="T19" s="12">
        <f t="shared" si="3"/>
        <v>8650</v>
      </c>
      <c r="U19" s="12">
        <f t="shared" si="3"/>
        <v>6602</v>
      </c>
      <c r="V19" s="13"/>
      <c r="W19" s="9"/>
    </row>
    <row r="20" spans="2:23" x14ac:dyDescent="0.25">
      <c r="B20">
        <v>13</v>
      </c>
      <c r="C20" t="s">
        <v>13</v>
      </c>
      <c r="D20" s="4">
        <v>86</v>
      </c>
      <c r="E20" s="4">
        <v>95</v>
      </c>
      <c r="F20" s="4">
        <v>71</v>
      </c>
      <c r="G20" s="4">
        <v>68</v>
      </c>
      <c r="K20" s="9"/>
      <c r="L20" s="9"/>
      <c r="M20" s="9"/>
      <c r="N20" s="9"/>
      <c r="O20" s="9"/>
      <c r="P20" s="9"/>
    </row>
    <row r="21" spans="2:23" x14ac:dyDescent="0.25">
      <c r="B21">
        <v>14</v>
      </c>
      <c r="C21" t="s">
        <v>14</v>
      </c>
      <c r="D21" s="4">
        <v>56</v>
      </c>
      <c r="E21" s="4">
        <v>108</v>
      </c>
      <c r="F21" s="4">
        <v>99</v>
      </c>
      <c r="G21" s="4">
        <v>66</v>
      </c>
      <c r="K21" s="9"/>
      <c r="L21" s="9"/>
      <c r="M21" s="9"/>
      <c r="N21" s="9"/>
      <c r="O21" s="9"/>
      <c r="P21" s="9"/>
    </row>
    <row r="22" spans="2:23" x14ac:dyDescent="0.25">
      <c r="B22">
        <v>15</v>
      </c>
      <c r="C22" t="s">
        <v>15</v>
      </c>
      <c r="D22" s="4">
        <v>155</v>
      </c>
      <c r="E22" s="4">
        <v>151</v>
      </c>
      <c r="F22" s="4">
        <v>137</v>
      </c>
      <c r="G22" s="4">
        <v>65</v>
      </c>
      <c r="K22" s="10"/>
      <c r="L22" s="9"/>
      <c r="M22" s="9"/>
      <c r="N22" s="9"/>
      <c r="O22" s="9"/>
      <c r="P22" s="9"/>
    </row>
    <row r="23" spans="2:23" x14ac:dyDescent="0.25">
      <c r="B23">
        <v>16</v>
      </c>
      <c r="C23" t="s">
        <v>16</v>
      </c>
      <c r="D23" s="4">
        <v>107</v>
      </c>
      <c r="E23" s="4">
        <v>145</v>
      </c>
      <c r="F23" s="4">
        <v>104</v>
      </c>
      <c r="G23" s="4">
        <v>65</v>
      </c>
    </row>
    <row r="24" spans="2:23" x14ac:dyDescent="0.25">
      <c r="B24">
        <v>17</v>
      </c>
      <c r="C24" t="s">
        <v>17</v>
      </c>
      <c r="D24" s="4">
        <v>159</v>
      </c>
      <c r="E24" s="4">
        <v>180</v>
      </c>
      <c r="F24" s="4">
        <v>126</v>
      </c>
      <c r="G24" s="4">
        <v>63</v>
      </c>
    </row>
    <row r="25" spans="2:23" x14ac:dyDescent="0.25">
      <c r="B25">
        <v>18</v>
      </c>
      <c r="C25" t="s">
        <v>18</v>
      </c>
      <c r="D25" s="4">
        <v>97</v>
      </c>
      <c r="E25" s="4">
        <v>113</v>
      </c>
      <c r="F25" s="4">
        <v>101</v>
      </c>
      <c r="G25" s="4">
        <v>61</v>
      </c>
    </row>
    <row r="26" spans="2:23" x14ac:dyDescent="0.25">
      <c r="B26">
        <v>19</v>
      </c>
      <c r="C26" t="s">
        <v>19</v>
      </c>
      <c r="D26" s="4">
        <v>72</v>
      </c>
      <c r="E26" s="4">
        <v>126</v>
      </c>
      <c r="F26" s="4">
        <v>128</v>
      </c>
      <c r="G26" s="4">
        <v>58</v>
      </c>
    </row>
    <row r="27" spans="2:23" x14ac:dyDescent="0.25">
      <c r="B27">
        <v>20</v>
      </c>
      <c r="C27" t="s">
        <v>20</v>
      </c>
      <c r="D27" s="4">
        <v>80</v>
      </c>
      <c r="E27" s="4">
        <v>111</v>
      </c>
      <c r="F27" s="4">
        <v>77</v>
      </c>
      <c r="G27" s="4">
        <v>48</v>
      </c>
    </row>
    <row r="28" spans="2:23" x14ac:dyDescent="0.25">
      <c r="C28" s="7" t="s">
        <v>27</v>
      </c>
      <c r="D28" s="4">
        <f>SUM(D8:D27)</f>
        <v>3378</v>
      </c>
      <c r="E28" s="4">
        <f t="shared" ref="E28:G28" si="4">SUM(E8:E27)</f>
        <v>4323</v>
      </c>
      <c r="F28" s="4">
        <f t="shared" si="4"/>
        <v>3959</v>
      </c>
      <c r="G28" s="4">
        <f t="shared" si="4"/>
        <v>2349</v>
      </c>
      <c r="H28" s="6">
        <f>G28/G32</f>
        <v>0.58389261744966447</v>
      </c>
      <c r="I28" t="s">
        <v>50</v>
      </c>
    </row>
    <row r="29" spans="2:23" x14ac:dyDescent="0.25">
      <c r="C29" s="7" t="s">
        <v>32</v>
      </c>
      <c r="D29" s="6">
        <f>D28/D32</f>
        <v>0.5062190918627304</v>
      </c>
      <c r="E29" s="6">
        <f t="shared" ref="E29:G29" si="5">E28/E32</f>
        <v>0.51525625744934445</v>
      </c>
      <c r="F29" s="6">
        <f t="shared" si="5"/>
        <v>0.51704322841844064</v>
      </c>
      <c r="G29" s="6">
        <f t="shared" si="5"/>
        <v>0.58389261744966447</v>
      </c>
    </row>
    <row r="30" spans="2:23" x14ac:dyDescent="0.25">
      <c r="C30" s="7" t="s">
        <v>28</v>
      </c>
      <c r="D30" s="6"/>
      <c r="E30" s="6">
        <f>E28/D28-1</f>
        <v>0.27975133214920067</v>
      </c>
      <c r="F30" s="6">
        <f t="shared" ref="F30:G30" si="6">F28/E28-1</f>
        <v>-8.4200786490862822E-2</v>
      </c>
      <c r="G30" s="6">
        <f t="shared" si="6"/>
        <v>-0.40666835059358419</v>
      </c>
    </row>
    <row r="31" spans="2:23" x14ac:dyDescent="0.25">
      <c r="D31" s="4"/>
      <c r="E31" s="4"/>
      <c r="F31" s="4"/>
      <c r="G31" s="4"/>
    </row>
    <row r="32" spans="2:23" s="1" customFormat="1" x14ac:dyDescent="0.25">
      <c r="C32" s="1" t="s">
        <v>26</v>
      </c>
      <c r="D32" s="5">
        <v>6673</v>
      </c>
      <c r="E32" s="5">
        <v>8390</v>
      </c>
      <c r="F32" s="5">
        <v>7657</v>
      </c>
      <c r="G32" s="5">
        <v>4023</v>
      </c>
    </row>
    <row r="33" spans="3:7" x14ac:dyDescent="0.25">
      <c r="C33" s="7" t="s">
        <v>28</v>
      </c>
      <c r="E33" s="6">
        <f>E32/D32-1</f>
        <v>0.25730555971826763</v>
      </c>
      <c r="F33" s="6">
        <f t="shared" ref="F33:G33" si="7">F32/E32-1</f>
        <v>-8.7365911799761609E-2</v>
      </c>
      <c r="G33" s="6">
        <f t="shared" si="7"/>
        <v>-0.47459840668669195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512218-310a-4763-af54-26d27431d60a">
      <Terms xmlns="http://schemas.microsoft.com/office/infopath/2007/PartnerControls"/>
    </lcf76f155ced4ddcb4097134ff3c332f>
    <TaxCatchAll xmlns="ec1ba8db-a862-4396-a8af-2ebc9411c5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39DC93027BA44E873F1BF819963FF7" ma:contentTypeVersion="17" ma:contentTypeDescription="Create a new document." ma:contentTypeScope="" ma:versionID="484363d1b2c24afbf14bb11955e4cbd8">
  <xsd:schema xmlns:xsd="http://www.w3.org/2001/XMLSchema" xmlns:xs="http://www.w3.org/2001/XMLSchema" xmlns:p="http://schemas.microsoft.com/office/2006/metadata/properties" xmlns:ns2="5f512218-310a-4763-af54-26d27431d60a" xmlns:ns3="ec1ba8db-a862-4396-a8af-2ebc9411c522" targetNamespace="http://schemas.microsoft.com/office/2006/metadata/properties" ma:root="true" ma:fieldsID="23eaaef4315b9e2f54ab06e2f6479b85" ns2:_="" ns3:_="">
    <xsd:import namespace="5f512218-310a-4763-af54-26d27431d60a"/>
    <xsd:import namespace="ec1ba8db-a862-4396-a8af-2ebc9411c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12218-310a-4763-af54-26d27431d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ba8db-a862-4396-a8af-2ebc9411c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adeb9a-3919-45c9-9db1-a6c0e16b7d49}" ma:internalName="TaxCatchAll" ma:showField="CatchAllData" ma:web="ec1ba8db-a862-4396-a8af-2ebc9411c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673F0-8E34-417E-96A4-304937BBCE40}">
  <ds:schemaRefs>
    <ds:schemaRef ds:uri="http://schemas.microsoft.com/office/2006/metadata/properties"/>
    <ds:schemaRef ds:uri="http://schemas.microsoft.com/office/infopath/2007/PartnerControls"/>
    <ds:schemaRef ds:uri="5f512218-310a-4763-af54-26d27431d60a"/>
    <ds:schemaRef ds:uri="ec1ba8db-a862-4396-a8af-2ebc9411c522"/>
  </ds:schemaRefs>
</ds:datastoreItem>
</file>

<file path=customXml/itemProps2.xml><?xml version="1.0" encoding="utf-8"?>
<ds:datastoreItem xmlns:ds="http://schemas.openxmlformats.org/officeDocument/2006/customXml" ds:itemID="{21CF0A5E-9A53-488F-952C-D12EB3A43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9ABFD-0893-4513-B2CA-3BFB6217D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12218-310a-4763-af54-26d27431d60a"/>
    <ds:schemaRef ds:uri="ec1ba8db-a862-4396-a8af-2ebc9411c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3</vt:i4>
      </vt:variant>
    </vt:vector>
  </HeadingPairs>
  <TitlesOfParts>
    <vt:vector size="4" baseType="lpstr">
      <vt:lpstr>Data</vt:lpstr>
      <vt:lpstr>KUVA Kunnat TOP 20</vt:lpstr>
      <vt:lpstr>KUVA Koko maan kuukausittain</vt:lpstr>
      <vt:lpstr>KUVA Koko maan kertymä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Rautiainen Kimmo</dc:creator>
  <cp:lastModifiedBy>Rautiainen Kimmo</cp:lastModifiedBy>
  <dcterms:created xsi:type="dcterms:W3CDTF">2023-10-25T07:11:20Z</dcterms:created>
  <dcterms:modified xsi:type="dcterms:W3CDTF">2023-10-25T10:24:36Z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0x0101003E39DC93027BA44E873F1BF819963FF7</vt:lpwstr>
  </property>
  <property fmtid="{D5CDD505-2E9C-101B-9397-08002B2CF9AE}" pid="3" name="MediaServiceImageTags">
    <vt:lpwstr/>
  </property>
</Properties>
</file>