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nkeinoelama.sharepoint.com/sites/RTPientaloteollisuusPTT/Shared Documents/General/Suhdanteet ja tilastot/Tilastokeskus/Rakennusluvat ja aloitukset/2023 10 TIEDOTTEEN TAUSTADATA/"/>
    </mc:Choice>
  </mc:AlternateContent>
  <xr:revisionPtr revIDLastSave="12" documentId="8_{0E38E136-0839-4CB7-A2CD-4060290DE710}" xr6:coauthVersionLast="47" xr6:coauthVersionMax="47" xr10:uidLastSave="{4E7FB59B-E0D8-4563-B6BF-91B7D3D099AD}"/>
  <bookViews>
    <workbookView xWindow="-120" yWindow="-120" windowWidth="25440" windowHeight="15390" xr2:uid="{AFBD35BA-9FC9-42A4-B7A6-2DD348C609D3}"/>
  </bookViews>
  <sheets>
    <sheet name="Data" sheetId="1" r:id="rId1"/>
    <sheet name="Kuva Turun seutukun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9" i="1"/>
  <c r="G20" i="1" l="1"/>
  <c r="F20" i="1"/>
  <c r="F22" i="1" s="1"/>
  <c r="E20" i="1"/>
  <c r="D20" i="1"/>
  <c r="D22" i="1" s="1"/>
  <c r="G22" i="1" l="1"/>
  <c r="E21" i="1"/>
  <c r="F21" i="1"/>
  <c r="E22" i="1"/>
  <c r="G21" i="1"/>
</calcChain>
</file>

<file path=xl/sharedStrings.xml><?xml version="1.0" encoding="utf-8"?>
<sst xmlns="http://schemas.openxmlformats.org/spreadsheetml/2006/main" count="28" uniqueCount="28">
  <si>
    <t>Kunta</t>
  </si>
  <si>
    <t>Koko maa</t>
  </si>
  <si>
    <t>Muutos ed. vuoteen</t>
  </si>
  <si>
    <t>Osuus koko maan luvista</t>
  </si>
  <si>
    <t>Lähde: Tilastokeskusken Rakennettu ympäristö -palvelu</t>
  </si>
  <si>
    <t>KR/PTT</t>
  </si>
  <si>
    <t>Lisätietoja: Kimmo Rautiainen, Pientaloteollisuus PTT ry, kimmo.rautiainen@rt.fi, 0400 381 444</t>
  </si>
  <si>
    <t>Yhteensä</t>
  </si>
  <si>
    <t>Elokuu 2020</t>
  </si>
  <si>
    <t>Elokuu 2021</t>
  </si>
  <si>
    <t>Elokuu 2022</t>
  </si>
  <si>
    <t>Elokuu 2023</t>
  </si>
  <si>
    <t>Omakoti- ja paritalojen rakennusluvat</t>
  </si>
  <si>
    <t>Rakennuslupien vuosisumma elokuussa 2020-2023 asuntojen lukumäärän mukaan</t>
  </si>
  <si>
    <t>Muutos vuoteen 2022</t>
  </si>
  <si>
    <t>Turun seutukunnan omakoti- ja paritalojen rakennusluvat</t>
  </si>
  <si>
    <t>Turku</t>
  </si>
  <si>
    <t>Kaarina</t>
  </si>
  <si>
    <t>Lieto</t>
  </si>
  <si>
    <t>Naantali</t>
  </si>
  <si>
    <t>Raisio</t>
  </si>
  <si>
    <t>Masku</t>
  </si>
  <si>
    <t>Paimio</t>
  </si>
  <si>
    <t>Nousiainen</t>
  </si>
  <si>
    <t>Rusko</t>
  </si>
  <si>
    <t>Mynämäki</t>
  </si>
  <si>
    <t>Sauvo</t>
  </si>
  <si>
    <t>Turun seutukunta kattaa 7 % koko maan rakennusluvista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</si>
</sst>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9" fontId="4" fillId="0" borderId="0" xfId="2" applyFont="1"/>
    <xf numFmtId="164" fontId="0" fillId="0" borderId="0" xfId="1" applyNumberFormat="1" applyFont="1"/>
    <xf numFmtId="164" fontId="4" fillId="0" borderId="0" xfId="1" applyNumberFormat="1" applyFont="1"/>
    <xf numFmtId="9" fontId="0" fillId="0" borderId="0" xfId="2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164" fontId="2" fillId="0" borderId="0" xfId="1" applyNumberFormat="1" applyFont="1"/>
    <xf numFmtId="0" fontId="3" fillId="0" borderId="0" xfId="0" quotePrefix="1" applyFont="1"/>
    <xf numFmtId="0" fontId="5" fillId="0" borderId="0" xfId="0" applyFont="1"/>
    <xf numFmtId="9" fontId="4" fillId="0" borderId="0" xfId="2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4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Omakoti- ja paritalorakentaminen Turun seutukunnassa</a:t>
            </a:r>
          </a:p>
          <a:p>
            <a:pPr>
              <a:defRPr/>
            </a:pPr>
            <a:r>
              <a:rPr lang="fi-FI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Rakennuslupien vuosisumma elokuussa 2020-2023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Data!$G$8</c:f>
              <c:strCache>
                <c:ptCount val="1"/>
                <c:pt idx="0">
                  <c:v>Elokuu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Data!$C$9:$C$19</c:f>
              <c:strCache>
                <c:ptCount val="11"/>
                <c:pt idx="0">
                  <c:v>Turku</c:v>
                </c:pt>
                <c:pt idx="1">
                  <c:v>Kaarina</c:v>
                </c:pt>
                <c:pt idx="2">
                  <c:v>Lieto</c:v>
                </c:pt>
                <c:pt idx="3">
                  <c:v>Naantali</c:v>
                </c:pt>
                <c:pt idx="4">
                  <c:v>Raisio</c:v>
                </c:pt>
                <c:pt idx="5">
                  <c:v>Masku</c:v>
                </c:pt>
                <c:pt idx="6">
                  <c:v>Paimio</c:v>
                </c:pt>
                <c:pt idx="7">
                  <c:v>Nousiainen</c:v>
                </c:pt>
                <c:pt idx="8">
                  <c:v>Rusko</c:v>
                </c:pt>
                <c:pt idx="9">
                  <c:v>Mynämäki</c:v>
                </c:pt>
                <c:pt idx="10">
                  <c:v>Sauvo</c:v>
                </c:pt>
              </c:strCache>
            </c:strRef>
          </c:cat>
          <c:val>
            <c:numRef>
              <c:f>Data!$G$9:$G$19</c:f>
              <c:numCache>
                <c:formatCode>General</c:formatCode>
                <c:ptCount val="11"/>
                <c:pt idx="0">
                  <c:v>92</c:v>
                </c:pt>
                <c:pt idx="1">
                  <c:v>65</c:v>
                </c:pt>
                <c:pt idx="2">
                  <c:v>41</c:v>
                </c:pt>
                <c:pt idx="3">
                  <c:v>26</c:v>
                </c:pt>
                <c:pt idx="4">
                  <c:v>25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B4-4F88-B74A-4F74BDB50FCC}"/>
            </c:ext>
          </c:extLst>
        </c:ser>
        <c:ser>
          <c:idx val="2"/>
          <c:order val="1"/>
          <c:tx>
            <c:strRef>
              <c:f>Data!$F$8</c:f>
              <c:strCache>
                <c:ptCount val="1"/>
                <c:pt idx="0">
                  <c:v>Elokuu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Data!$C$9:$C$19</c:f>
              <c:strCache>
                <c:ptCount val="11"/>
                <c:pt idx="0">
                  <c:v>Turku</c:v>
                </c:pt>
                <c:pt idx="1">
                  <c:v>Kaarina</c:v>
                </c:pt>
                <c:pt idx="2">
                  <c:v>Lieto</c:v>
                </c:pt>
                <c:pt idx="3">
                  <c:v>Naantali</c:v>
                </c:pt>
                <c:pt idx="4">
                  <c:v>Raisio</c:v>
                </c:pt>
                <c:pt idx="5">
                  <c:v>Masku</c:v>
                </c:pt>
                <c:pt idx="6">
                  <c:v>Paimio</c:v>
                </c:pt>
                <c:pt idx="7">
                  <c:v>Nousiainen</c:v>
                </c:pt>
                <c:pt idx="8">
                  <c:v>Rusko</c:v>
                </c:pt>
                <c:pt idx="9">
                  <c:v>Mynämäki</c:v>
                </c:pt>
                <c:pt idx="10">
                  <c:v>Sauvo</c:v>
                </c:pt>
              </c:strCache>
            </c:strRef>
          </c:cat>
          <c:val>
            <c:numRef>
              <c:f>Data!$F$9:$F$19</c:f>
              <c:numCache>
                <c:formatCode>General</c:formatCode>
                <c:ptCount val="11"/>
                <c:pt idx="0">
                  <c:v>98</c:v>
                </c:pt>
                <c:pt idx="1">
                  <c:v>104</c:v>
                </c:pt>
                <c:pt idx="2">
                  <c:v>71</c:v>
                </c:pt>
                <c:pt idx="3">
                  <c:v>72</c:v>
                </c:pt>
                <c:pt idx="4">
                  <c:v>70</c:v>
                </c:pt>
                <c:pt idx="5">
                  <c:v>39</c:v>
                </c:pt>
                <c:pt idx="6">
                  <c:v>35</c:v>
                </c:pt>
                <c:pt idx="7">
                  <c:v>15</c:v>
                </c:pt>
                <c:pt idx="8">
                  <c:v>32</c:v>
                </c:pt>
                <c:pt idx="9">
                  <c:v>9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4-4F88-B74A-4F74BDB50FCC}"/>
            </c:ext>
          </c:extLst>
        </c:ser>
        <c:ser>
          <c:idx val="1"/>
          <c:order val="2"/>
          <c:tx>
            <c:strRef>
              <c:f>Data!$E$8</c:f>
              <c:strCache>
                <c:ptCount val="1"/>
                <c:pt idx="0">
                  <c:v>Elokuu 2021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Data!$C$9:$C$19</c:f>
              <c:strCache>
                <c:ptCount val="11"/>
                <c:pt idx="0">
                  <c:v>Turku</c:v>
                </c:pt>
                <c:pt idx="1">
                  <c:v>Kaarina</c:v>
                </c:pt>
                <c:pt idx="2">
                  <c:v>Lieto</c:v>
                </c:pt>
                <c:pt idx="3">
                  <c:v>Naantali</c:v>
                </c:pt>
                <c:pt idx="4">
                  <c:v>Raisio</c:v>
                </c:pt>
                <c:pt idx="5">
                  <c:v>Masku</c:v>
                </c:pt>
                <c:pt idx="6">
                  <c:v>Paimio</c:v>
                </c:pt>
                <c:pt idx="7">
                  <c:v>Nousiainen</c:v>
                </c:pt>
                <c:pt idx="8">
                  <c:v>Rusko</c:v>
                </c:pt>
                <c:pt idx="9">
                  <c:v>Mynämäki</c:v>
                </c:pt>
                <c:pt idx="10">
                  <c:v>Sauvo</c:v>
                </c:pt>
              </c:strCache>
            </c:strRef>
          </c:cat>
          <c:val>
            <c:numRef>
              <c:f>Data!$E$9:$E$19</c:f>
              <c:numCache>
                <c:formatCode>General</c:formatCode>
                <c:ptCount val="11"/>
                <c:pt idx="0">
                  <c:v>151</c:v>
                </c:pt>
                <c:pt idx="1">
                  <c:v>145</c:v>
                </c:pt>
                <c:pt idx="2">
                  <c:v>70</c:v>
                </c:pt>
                <c:pt idx="3">
                  <c:v>105</c:v>
                </c:pt>
                <c:pt idx="4">
                  <c:v>60</c:v>
                </c:pt>
                <c:pt idx="5">
                  <c:v>29</c:v>
                </c:pt>
                <c:pt idx="6">
                  <c:v>44</c:v>
                </c:pt>
                <c:pt idx="7">
                  <c:v>10</c:v>
                </c:pt>
                <c:pt idx="8">
                  <c:v>15</c:v>
                </c:pt>
                <c:pt idx="9">
                  <c:v>8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4-4F88-B74A-4F74BDB50FCC}"/>
            </c:ext>
          </c:extLst>
        </c:ser>
        <c:ser>
          <c:idx val="0"/>
          <c:order val="3"/>
          <c:tx>
            <c:strRef>
              <c:f>Data!$D$8</c:f>
              <c:strCache>
                <c:ptCount val="1"/>
                <c:pt idx="0">
                  <c:v>Elokuu 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Data!$C$9:$C$19</c:f>
              <c:strCache>
                <c:ptCount val="11"/>
                <c:pt idx="0">
                  <c:v>Turku</c:v>
                </c:pt>
                <c:pt idx="1">
                  <c:v>Kaarina</c:v>
                </c:pt>
                <c:pt idx="2">
                  <c:v>Lieto</c:v>
                </c:pt>
                <c:pt idx="3">
                  <c:v>Naantali</c:v>
                </c:pt>
                <c:pt idx="4">
                  <c:v>Raisio</c:v>
                </c:pt>
                <c:pt idx="5">
                  <c:v>Masku</c:v>
                </c:pt>
                <c:pt idx="6">
                  <c:v>Paimio</c:v>
                </c:pt>
                <c:pt idx="7">
                  <c:v>Nousiainen</c:v>
                </c:pt>
                <c:pt idx="8">
                  <c:v>Rusko</c:v>
                </c:pt>
                <c:pt idx="9">
                  <c:v>Mynämäki</c:v>
                </c:pt>
                <c:pt idx="10">
                  <c:v>Sauvo</c:v>
                </c:pt>
              </c:strCache>
            </c:strRef>
          </c:cat>
          <c:val>
            <c:numRef>
              <c:f>Data!$D$9:$D$19</c:f>
              <c:numCache>
                <c:formatCode>General</c:formatCode>
                <c:ptCount val="11"/>
                <c:pt idx="0">
                  <c:v>114</c:v>
                </c:pt>
                <c:pt idx="1">
                  <c:v>107</c:v>
                </c:pt>
                <c:pt idx="2">
                  <c:v>52</c:v>
                </c:pt>
                <c:pt idx="3">
                  <c:v>69</c:v>
                </c:pt>
                <c:pt idx="4">
                  <c:v>31</c:v>
                </c:pt>
                <c:pt idx="5">
                  <c:v>22</c:v>
                </c:pt>
                <c:pt idx="6">
                  <c:v>20</c:v>
                </c:pt>
                <c:pt idx="7">
                  <c:v>4</c:v>
                </c:pt>
                <c:pt idx="8">
                  <c:v>32</c:v>
                </c:pt>
                <c:pt idx="9">
                  <c:v>7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4-4F88-B74A-4F74BDB5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9807448"/>
        <c:axId val="759811048"/>
      </c:barChart>
      <c:catAx>
        <c:axId val="759807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811048"/>
        <c:crosses val="autoZero"/>
        <c:auto val="1"/>
        <c:lblAlgn val="ctr"/>
        <c:lblOffset val="100"/>
        <c:noMultiLvlLbl val="0"/>
      </c:catAx>
      <c:valAx>
        <c:axId val="7598110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80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64030900887636"/>
          <c:y val="0.43771482648863125"/>
          <c:w val="0.11526243137826186"/>
          <c:h val="0.1719652041143663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DC6D984-1381-41C8-8A9F-2263E108F067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48782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6E0C5B0-EC82-980C-A332-7FC69DDF65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400C-4EF6-438E-9554-460A53EC581B}">
  <dimension ref="A1:H26"/>
  <sheetViews>
    <sheetView tabSelected="1" workbookViewId="0">
      <selection activeCell="G28" sqref="G28"/>
    </sheetView>
  </sheetViews>
  <sheetFormatPr defaultRowHeight="15" x14ac:dyDescent="0.25"/>
  <cols>
    <col min="1" max="1" width="10.140625" bestFit="1" customWidth="1"/>
    <col min="3" max="3" width="23.140625" bestFit="1" customWidth="1"/>
    <col min="4" max="7" width="11.42578125" bestFit="1" customWidth="1"/>
    <col min="8" max="8" width="20.42578125" bestFit="1" customWidth="1"/>
  </cols>
  <sheetData>
    <row r="1" spans="1:8" x14ac:dyDescent="0.25">
      <c r="A1" s="6">
        <v>45224</v>
      </c>
      <c r="C1" t="s">
        <v>4</v>
      </c>
    </row>
    <row r="2" spans="1:8" x14ac:dyDescent="0.25">
      <c r="A2" s="7" t="s">
        <v>5</v>
      </c>
      <c r="C2" t="s">
        <v>6</v>
      </c>
    </row>
    <row r="3" spans="1:8" x14ac:dyDescent="0.25">
      <c r="A3" s="7"/>
    </row>
    <row r="4" spans="1:8" ht="18.75" x14ac:dyDescent="0.3">
      <c r="A4" s="7"/>
      <c r="C4" s="11" t="s">
        <v>12</v>
      </c>
      <c r="D4" s="11"/>
      <c r="E4" s="11"/>
      <c r="F4" s="11"/>
      <c r="G4" s="11"/>
    </row>
    <row r="5" spans="1:8" x14ac:dyDescent="0.25">
      <c r="C5" t="s">
        <v>13</v>
      </c>
    </row>
    <row r="7" spans="1:8" x14ac:dyDescent="0.25">
      <c r="C7" s="13" t="s">
        <v>15</v>
      </c>
      <c r="D7" s="13"/>
      <c r="E7" s="13"/>
      <c r="F7" s="13"/>
      <c r="G7" s="13"/>
      <c r="H7" s="13"/>
    </row>
    <row r="8" spans="1:8" x14ac:dyDescent="0.25">
      <c r="C8" s="1" t="s">
        <v>0</v>
      </c>
      <c r="D8" s="10" t="s">
        <v>8</v>
      </c>
      <c r="E8" s="10" t="s">
        <v>9</v>
      </c>
      <c r="F8" s="10" t="s">
        <v>10</v>
      </c>
      <c r="G8" s="10" t="s">
        <v>11</v>
      </c>
      <c r="H8" s="1" t="s">
        <v>14</v>
      </c>
    </row>
    <row r="9" spans="1:8" x14ac:dyDescent="0.25">
      <c r="B9">
        <v>1</v>
      </c>
      <c r="C9" t="s">
        <v>16</v>
      </c>
      <c r="D9">
        <v>114</v>
      </c>
      <c r="E9">
        <v>151</v>
      </c>
      <c r="F9">
        <v>98</v>
      </c>
      <c r="G9">
        <v>92</v>
      </c>
      <c r="H9" s="12">
        <f>G9/F9-1</f>
        <v>-6.1224489795918324E-2</v>
      </c>
    </row>
    <row r="10" spans="1:8" x14ac:dyDescent="0.25">
      <c r="B10">
        <v>2</v>
      </c>
      <c r="C10" t="s">
        <v>17</v>
      </c>
      <c r="D10">
        <v>107</v>
      </c>
      <c r="E10">
        <v>145</v>
      </c>
      <c r="F10">
        <v>104</v>
      </c>
      <c r="G10">
        <v>65</v>
      </c>
      <c r="H10" s="12">
        <f t="shared" ref="H10:H19" si="0">G10/F10-1</f>
        <v>-0.375</v>
      </c>
    </row>
    <row r="11" spans="1:8" x14ac:dyDescent="0.25">
      <c r="B11">
        <v>3</v>
      </c>
      <c r="C11" t="s">
        <v>18</v>
      </c>
      <c r="D11">
        <v>52</v>
      </c>
      <c r="E11">
        <v>70</v>
      </c>
      <c r="F11">
        <v>71</v>
      </c>
      <c r="G11">
        <v>41</v>
      </c>
      <c r="H11" s="12">
        <f t="shared" si="0"/>
        <v>-0.42253521126760563</v>
      </c>
    </row>
    <row r="12" spans="1:8" x14ac:dyDescent="0.25">
      <c r="B12">
        <v>4</v>
      </c>
      <c r="C12" t="s">
        <v>19</v>
      </c>
      <c r="D12">
        <v>69</v>
      </c>
      <c r="E12">
        <v>105</v>
      </c>
      <c r="F12">
        <v>72</v>
      </c>
      <c r="G12">
        <v>26</v>
      </c>
      <c r="H12" s="12">
        <f t="shared" si="0"/>
        <v>-0.63888888888888884</v>
      </c>
    </row>
    <row r="13" spans="1:8" x14ac:dyDescent="0.25">
      <c r="B13">
        <v>5</v>
      </c>
      <c r="C13" t="s">
        <v>20</v>
      </c>
      <c r="D13">
        <v>31</v>
      </c>
      <c r="E13">
        <v>60</v>
      </c>
      <c r="F13">
        <v>70</v>
      </c>
      <c r="G13">
        <v>25</v>
      </c>
      <c r="H13" s="12">
        <f t="shared" si="0"/>
        <v>-0.64285714285714279</v>
      </c>
    </row>
    <row r="14" spans="1:8" x14ac:dyDescent="0.25">
      <c r="B14">
        <v>6</v>
      </c>
      <c r="C14" t="s">
        <v>21</v>
      </c>
      <c r="D14">
        <v>22</v>
      </c>
      <c r="E14">
        <v>29</v>
      </c>
      <c r="F14">
        <v>39</v>
      </c>
      <c r="G14">
        <v>12</v>
      </c>
      <c r="H14" s="12">
        <f t="shared" si="0"/>
        <v>-0.69230769230769229</v>
      </c>
    </row>
    <row r="15" spans="1:8" x14ac:dyDescent="0.25">
      <c r="B15">
        <v>7</v>
      </c>
      <c r="C15" t="s">
        <v>22</v>
      </c>
      <c r="D15">
        <v>20</v>
      </c>
      <c r="E15">
        <v>44</v>
      </c>
      <c r="F15">
        <v>35</v>
      </c>
      <c r="G15">
        <v>9</v>
      </c>
      <c r="H15" s="12">
        <f t="shared" si="0"/>
        <v>-0.74285714285714288</v>
      </c>
    </row>
    <row r="16" spans="1:8" x14ac:dyDescent="0.25">
      <c r="B16">
        <v>8</v>
      </c>
      <c r="C16" t="s">
        <v>23</v>
      </c>
      <c r="D16">
        <v>4</v>
      </c>
      <c r="E16">
        <v>10</v>
      </c>
      <c r="F16">
        <v>15</v>
      </c>
      <c r="G16">
        <v>6</v>
      </c>
      <c r="H16" s="12">
        <f t="shared" si="0"/>
        <v>-0.6</v>
      </c>
    </row>
    <row r="17" spans="2:8" x14ac:dyDescent="0.25">
      <c r="B17">
        <v>9</v>
      </c>
      <c r="C17" t="s">
        <v>24</v>
      </c>
      <c r="D17">
        <v>32</v>
      </c>
      <c r="E17">
        <v>15</v>
      </c>
      <c r="F17">
        <v>32</v>
      </c>
      <c r="G17">
        <v>5</v>
      </c>
      <c r="H17" s="12">
        <f t="shared" si="0"/>
        <v>-0.84375</v>
      </c>
    </row>
    <row r="18" spans="2:8" x14ac:dyDescent="0.25">
      <c r="B18">
        <v>10</v>
      </c>
      <c r="C18" t="s">
        <v>25</v>
      </c>
      <c r="D18">
        <v>7</v>
      </c>
      <c r="E18">
        <v>8</v>
      </c>
      <c r="F18">
        <v>9</v>
      </c>
      <c r="G18">
        <v>3</v>
      </c>
      <c r="H18" s="12">
        <f t="shared" si="0"/>
        <v>-0.66666666666666674</v>
      </c>
    </row>
    <row r="19" spans="2:8" x14ac:dyDescent="0.25">
      <c r="B19">
        <v>11</v>
      </c>
      <c r="C19" t="s">
        <v>26</v>
      </c>
      <c r="D19">
        <v>1</v>
      </c>
      <c r="E19">
        <v>2</v>
      </c>
      <c r="F19">
        <v>3</v>
      </c>
      <c r="G19">
        <v>0</v>
      </c>
      <c r="H19" s="12">
        <f t="shared" si="0"/>
        <v>-1</v>
      </c>
    </row>
    <row r="20" spans="2:8" x14ac:dyDescent="0.25">
      <c r="C20" s="8" t="s">
        <v>7</v>
      </c>
      <c r="D20" s="9">
        <f>SUM(D9:D19)</f>
        <v>459</v>
      </c>
      <c r="E20" s="9">
        <f>SUM(E9:E19)</f>
        <v>639</v>
      </c>
      <c r="F20" s="9">
        <f>SUM(F9:F19)</f>
        <v>548</v>
      </c>
      <c r="G20" s="9">
        <f>SUM(G9:G19)</f>
        <v>284</v>
      </c>
      <c r="H20" s="12"/>
    </row>
    <row r="21" spans="2:8" x14ac:dyDescent="0.25">
      <c r="C21" t="s">
        <v>2</v>
      </c>
      <c r="D21" s="4"/>
      <c r="E21" s="2">
        <f>E20/D20-1</f>
        <v>0.39215686274509798</v>
      </c>
      <c r="F21" s="2">
        <f t="shared" ref="F21:G21" si="1">F20/E20-1</f>
        <v>-0.14241001564945222</v>
      </c>
      <c r="G21" s="2">
        <f t="shared" si="1"/>
        <v>-0.48175182481751821</v>
      </c>
    </row>
    <row r="22" spans="2:8" x14ac:dyDescent="0.25">
      <c r="C22" t="s">
        <v>3</v>
      </c>
      <c r="D22" s="5">
        <f>D20/D24</f>
        <v>6.878465457815075E-2</v>
      </c>
      <c r="E22" s="5">
        <f t="shared" ref="E22:G22" si="2">E20/E24</f>
        <v>7.6162097735399281E-2</v>
      </c>
      <c r="F22" s="5">
        <f t="shared" si="2"/>
        <v>7.1568499412302464E-2</v>
      </c>
      <c r="G22" s="5">
        <f t="shared" si="2"/>
        <v>7.0594084016902814E-2</v>
      </c>
      <c r="H22" t="s">
        <v>27</v>
      </c>
    </row>
    <row r="23" spans="2:8" x14ac:dyDescent="0.25">
      <c r="D23" s="3"/>
      <c r="E23" s="3"/>
      <c r="F23" s="3"/>
      <c r="G23" s="3"/>
    </row>
    <row r="24" spans="2:8" x14ac:dyDescent="0.25">
      <c r="C24" s="8" t="s">
        <v>1</v>
      </c>
      <c r="D24" s="9">
        <v>6673</v>
      </c>
      <c r="E24" s="9">
        <v>8390</v>
      </c>
      <c r="F24" s="9">
        <v>7657</v>
      </c>
      <c r="G24" s="9">
        <v>4023</v>
      </c>
    </row>
    <row r="25" spans="2:8" x14ac:dyDescent="0.25">
      <c r="D25" s="3"/>
      <c r="E25" s="3"/>
      <c r="F25" s="3"/>
      <c r="G25" s="3"/>
    </row>
    <row r="26" spans="2:8" x14ac:dyDescent="0.25">
      <c r="D26" s="3"/>
      <c r="E26" s="3"/>
      <c r="F26" s="3"/>
      <c r="G26" s="3"/>
    </row>
  </sheetData>
  <mergeCells count="1">
    <mergeCell ref="C7: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512218-310a-4763-af54-26d27431d60a">
      <Terms xmlns="http://schemas.microsoft.com/office/infopath/2007/PartnerControls"/>
    </lcf76f155ced4ddcb4097134ff3c332f>
    <TaxCatchAll xmlns="ec1ba8db-a862-4396-a8af-2ebc9411c5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39DC93027BA44E873F1BF819963FF7" ma:contentTypeVersion="17" ma:contentTypeDescription="Create a new document." ma:contentTypeScope="" ma:versionID="484363d1b2c24afbf14bb11955e4cbd8">
  <xsd:schema xmlns:xsd="http://www.w3.org/2001/XMLSchema" xmlns:xs="http://www.w3.org/2001/XMLSchema" xmlns:p="http://schemas.microsoft.com/office/2006/metadata/properties" xmlns:ns2="5f512218-310a-4763-af54-26d27431d60a" xmlns:ns3="ec1ba8db-a862-4396-a8af-2ebc9411c522" targetNamespace="http://schemas.microsoft.com/office/2006/metadata/properties" ma:root="true" ma:fieldsID="23eaaef4315b9e2f54ab06e2f6479b85" ns2:_="" ns3:_="">
    <xsd:import namespace="5f512218-310a-4763-af54-26d27431d60a"/>
    <xsd:import namespace="ec1ba8db-a862-4396-a8af-2ebc9411c5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12218-310a-4763-af54-26d27431d6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2b0897a-976a-40fc-9eb3-43b30155f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ba8db-a862-4396-a8af-2ebc9411c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adeb9a-3919-45c9-9db1-a6c0e16b7d49}" ma:internalName="TaxCatchAll" ma:showField="CatchAllData" ma:web="ec1ba8db-a862-4396-a8af-2ebc9411c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81FC27-8901-4AEB-A3F5-08E532E52CF7}">
  <ds:schemaRefs>
    <ds:schemaRef ds:uri="http://schemas.microsoft.com/office/2006/metadata/properties"/>
    <ds:schemaRef ds:uri="http://schemas.microsoft.com/office/infopath/2007/PartnerControls"/>
    <ds:schemaRef ds:uri="5f512218-310a-4763-af54-26d27431d60a"/>
    <ds:schemaRef ds:uri="ec1ba8db-a862-4396-a8af-2ebc9411c522"/>
  </ds:schemaRefs>
</ds:datastoreItem>
</file>

<file path=customXml/itemProps2.xml><?xml version="1.0" encoding="utf-8"?>
<ds:datastoreItem xmlns:ds="http://schemas.openxmlformats.org/officeDocument/2006/customXml" ds:itemID="{AEDB6A7D-0431-4169-BC4A-A971041EBE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1490EE-56D2-4DA4-8FB5-372F6D53D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512218-310a-4763-af54-26d27431d60a"/>
    <ds:schemaRef ds:uri="ec1ba8db-a862-4396-a8af-2ebc9411c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Kaaviot</vt:lpstr>
      </vt:variant>
      <vt:variant>
        <vt:i4>1</vt:i4>
      </vt:variant>
    </vt:vector>
  </HeadingPairs>
  <TitlesOfParts>
    <vt:vector size="2" baseType="lpstr">
      <vt:lpstr>Data</vt:lpstr>
      <vt:lpstr>Kuva Turun seutukunta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Rautiainen Kimmo</dc:creator>
  <cp:lastModifiedBy>Rautiainen Kimmo</cp:lastModifiedBy>
  <dcterms:created xsi:type="dcterms:W3CDTF">2023-10-25T09:55:10Z</dcterms:created>
  <dcterms:modified xsi:type="dcterms:W3CDTF">2023-10-25T10:24:18Z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0x0101003E39DC93027BA44E873F1BF819963FF7</vt:lpwstr>
  </property>
  <property fmtid="{D5CDD505-2E9C-101B-9397-08002B2CF9AE}" pid="3" name="MediaServiceImageTags">
    <vt:lpwstr/>
  </property>
</Properties>
</file>